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'Лист3'!$A$1:$K$126</definedName>
  </definedNames>
  <calcPr fullCalcOnLoad="1"/>
</workbook>
</file>

<file path=xl/sharedStrings.xml><?xml version="1.0" encoding="utf-8"?>
<sst xmlns="http://schemas.openxmlformats.org/spreadsheetml/2006/main" count="462" uniqueCount="124">
  <si>
    <t>Раздел, подраздел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</si>
  <si>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</si>
  <si>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</si>
  <si>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</si>
  <si>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</si>
  <si>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ИТОГО РАСХОДОВ</t>
  </si>
  <si>
    <t>Другие общегосударственные вопросы</t>
  </si>
  <si>
    <t>Культура</t>
  </si>
  <si>
    <t>0100</t>
  </si>
  <si>
    <t>0102</t>
  </si>
  <si>
    <t>000</t>
  </si>
  <si>
    <t>0104</t>
  </si>
  <si>
    <t>0500</t>
  </si>
  <si>
    <t>0800</t>
  </si>
  <si>
    <t>0801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</si>
  <si>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</si>
  <si>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</si>
  <si>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0505</t>
  </si>
  <si>
    <t>0111</t>
  </si>
  <si>
    <t>0113</t>
  </si>
  <si>
    <t>0200</t>
  </si>
  <si>
    <t>Национальная оборона</t>
  </si>
  <si>
    <t xml:space="preserve">Мобилизационная и вневойсковая подготовка </t>
  </si>
  <si>
    <t>0203</t>
  </si>
  <si>
    <t xml:space="preserve">Культура,   кинематография </t>
  </si>
  <si>
    <t>к решению Муниципального комитета</t>
  </si>
  <si>
    <t>Благоустройство</t>
  </si>
  <si>
    <t>0503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</si>
  <si>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</si>
  <si>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</si>
  <si>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муниципальной власти</t>
  </si>
  <si>
    <t>Мероприятия непрограммных направлений деятельности органов муниципальной власти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</si>
  <si>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</si>
  <si>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</si>
  <si>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</si>
  <si>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</si>
  <si>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Резервные средства</t>
  </si>
  <si>
    <t>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</si>
  <si>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</si>
  <si>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</si>
  <si>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</si>
  <si>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</si>
  <si>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</si>
  <si>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</si>
  <si>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</si>
  <si>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</si>
  <si>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Сумма, тыс.руб.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</si>
  <si>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</si>
  <si>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</si>
  <si>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00 0 00 00000</t>
  </si>
  <si>
    <t>99 0 00 00000</t>
  </si>
  <si>
    <t>99 9 00 00000</t>
  </si>
  <si>
    <t>Непрограммные мероприятия</t>
  </si>
  <si>
    <t>99 9 99 00000</t>
  </si>
  <si>
    <t>99 9 99 10010</t>
  </si>
  <si>
    <t>99 9 99 10030</t>
  </si>
  <si>
    <t>99 9 99 20010</t>
  </si>
  <si>
    <t>03 0 00 00000</t>
  </si>
  <si>
    <t>01 0 00 00000</t>
  </si>
  <si>
    <t>99 9 99 20020</t>
  </si>
  <si>
    <t>Субвенции на осуществление первичного воинского учета на территориях, где отсутствуют военные комиссариаты</t>
  </si>
  <si>
    <t>99 9 99 51180</t>
  </si>
  <si>
    <t>Расходы на обеспечение деятельности (оказание услуг, выполнение работ) муниципальных учреждений</t>
  </si>
  <si>
    <t>99 9 99 70010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</si>
  <si>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</si>
  <si>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</si>
  <si>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110</t>
  </si>
  <si>
    <t>01 0 01 00000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</si>
  <si>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</si>
  <si>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</si>
  <si>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в сфере установленных функций органов местного самоуправления Новосысоевского сельского поселения</t>
  </si>
  <si>
    <t>Руководство и управление в сфере установленных функций органов местного самоуправления Новосысоевскогоо сельского поселения</t>
  </si>
  <si>
    <t>Глава Новосысоевского сельского поселения</t>
  </si>
  <si>
    <t>Оценка недвижимости, признание прав и регулирование отношений по муниципальной собственности Новосысоевского сельского поселения</t>
  </si>
  <si>
    <t>Муниципальная программа "Информационное общество" на 2014-2017 годы</t>
  </si>
  <si>
    <t>Подпрограмма "Информационное обеспечение органов местного самоуправления Новосысоевского сельского поселения" на 2014-2017 годы</t>
  </si>
  <si>
    <t>01 0 01 10030</t>
  </si>
  <si>
    <t>Мероприятия по информационному обеспечению органов местного самоуправления Новосысоевского сельского поселения</t>
  </si>
  <si>
    <t>Резервный фонд администрации Новосысоевского сельского поселения</t>
  </si>
  <si>
    <t>Уличное освещение</t>
  </si>
  <si>
    <t xml:space="preserve">Иные закупки товаров, работ и услуг для обеспечения государственных (муниципальных) нужд </t>
  </si>
  <si>
    <t>Прочие мероприятия  по благоустройству городских округов и поселений</t>
  </si>
  <si>
    <t>Программные направления деятельности органов местного самоуправления</t>
  </si>
  <si>
    <t>Организационные, технические и технологические мероприятия по пожарной безопасности учреждений, финансируемых из бюджета Новосысоевского сельского поселения</t>
  </si>
  <si>
    <t>99 9 99 20050</t>
  </si>
  <si>
    <t>99 9 99 20070</t>
  </si>
  <si>
    <t>Другие вопросы в одласти жилищно-коммунального хозяйства</t>
  </si>
  <si>
    <t>03 0 02 00000</t>
  </si>
  <si>
    <t>03 0 02 20080</t>
  </si>
  <si>
    <t>Социальная политика</t>
  </si>
  <si>
    <t>Пенсионное обеспечение</t>
  </si>
  <si>
    <t>1001</t>
  </si>
  <si>
    <t>Пенсии за выслугу лет муниципальным служащим Новосысоевского сельского поселения</t>
  </si>
  <si>
    <t>Социальное обеспечение и иные выплаты населению</t>
  </si>
  <si>
    <t xml:space="preserve">Публичные нормативные социальные выплаты гражданам </t>
  </si>
  <si>
    <t>99 9 99 20110</t>
  </si>
  <si>
    <t>Физическая культура и спорт</t>
  </si>
  <si>
    <t>1100</t>
  </si>
  <si>
    <t>Массовый спорт</t>
  </si>
  <si>
    <t>06 0 00 00000</t>
  </si>
  <si>
    <t>06 0 03 00000</t>
  </si>
  <si>
    <t>06 0 03 20100</t>
  </si>
  <si>
    <t>Новосысоевского сельского поселения</t>
  </si>
  <si>
    <t>Муниципальная программа "Развитие физической культуры и спорта на территории Новосысоевского сельского поселения на 2014-217 годы"</t>
  </si>
  <si>
    <t>Организация, проведение и участие в спортивных мероприятиях</t>
  </si>
  <si>
    <t>310</t>
  </si>
  <si>
    <t>300</t>
  </si>
  <si>
    <t>муниципальная Программа «Формирование современной городской среды Новосысоевского сельского поселения на 2018-2022 годы»</t>
  </si>
  <si>
    <t>07 0 00 00000</t>
  </si>
  <si>
    <t>Ремонт дворовых территорий</t>
  </si>
  <si>
    <t>07 1 00 20011</t>
  </si>
  <si>
    <t>Муниципальная программа "Пожарная безопасность" на 2018-2020 годы</t>
  </si>
  <si>
    <t>2019 г.</t>
  </si>
  <si>
    <t>2020 г.</t>
  </si>
  <si>
    <t>Код получателя</t>
  </si>
  <si>
    <t>Распределение бюджетных ассигнований из бюджета Новосысоевскогго сеьского поселенияна плановый период 2019 и 2020 годов в ведомственной структуре расходов бюджета</t>
  </si>
  <si>
    <t>Приложение  12</t>
  </si>
  <si>
    <t>№ 106 -НПА от 26 декабря 2017 года</t>
  </si>
  <si>
    <t>Муниципальная программа "Повышение эффективности муниципального управления в администрации Новосысоевского сельского поселения Яковлевского муниципального района на 2018-2020 годы"</t>
  </si>
  <si>
    <t>01 0 02 10030</t>
  </si>
  <si>
    <t>Муниципальная программа "Противодействие коррупции в Новосысоевского сельском поселении  на 2018-2020 годы"</t>
  </si>
  <si>
    <t>01 0 03 10030</t>
  </si>
  <si>
    <t>Приложение  7</t>
  </si>
  <si>
    <t>№ 113 -НПА от 15 февраля 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</si>
</sst>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0.000"/>
    <numFmt numFmtId="174" formatCode="_(* #,##0.0000_);_(* \(#,##0.0000\);_(* &quot;-&quot;??_);_(@_)"/>
    <numFmt numFmtId="175" formatCode="_(* #,##0.00000_);_(* \(#,##0.00000\);_(* &quot;-&quot;??_);_(@_)"/>
    <numFmt numFmtId="176" formatCode="_(* #,##0.0_);_(* \(#,##0.0\);_(* &quot;-&quot;??_);_(@_)"/>
    <numFmt numFmtId="177" formatCode="0.0"/>
    <numFmt numFmtId="178" formatCode="_(* #,##0.000000_);_(* \(#,##0.000000\);_(* &quot;-&quot;??_);_(@_)"/>
    <numFmt numFmtId="179" formatCode="_(* #,##0.0000000_);_(* \(#,##0.00000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00_р_._-;\-* #,##0.00000_р_._-;_-* &quot;-&quot;?????_р_._-;_-@_-"/>
    <numFmt numFmtId="185" formatCode="_-* #,##0.000_р_._-;\-* #,##0.000_р_._-;_-* &quot;-&quot;???_р_._-;_-@_-"/>
  </numFmts>
  <fonts count="2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49" fontId="6" fillId="24" borderId="10" xfId="0" applyNumberFormat="1" applyFont="1" applyFill="1" applyBorder="1" applyAlignment="1">
      <alignment horizontal="center"/>
    </xf>
    <xf numFmtId="171" fontId="2" fillId="24" borderId="12" xfId="60" applyNumberFormat="1" applyFont="1" applyFill="1" applyBorder="1" applyAlignment="1">
      <alignment horizontal="right"/>
    </xf>
    <xf numFmtId="171" fontId="2" fillId="24" borderId="11" xfId="60" applyNumberFormat="1" applyFont="1" applyFill="1" applyBorder="1" applyAlignment="1">
      <alignment horizontal="right"/>
    </xf>
    <xf numFmtId="171" fontId="6" fillId="24" borderId="12" xfId="60" applyFont="1" applyFill="1" applyBorder="1" applyAlignment="1">
      <alignment/>
    </xf>
    <xf numFmtId="171" fontId="6" fillId="24" borderId="11" xfId="60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1" fontId="2" fillId="24" borderId="11" xfId="60" applyFont="1" applyFill="1" applyBorder="1" applyAlignment="1">
      <alignment/>
    </xf>
    <xf numFmtId="171" fontId="2" fillId="24" borderId="12" xfId="6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171" fontId="2" fillId="0" borderId="11" xfId="60" applyFont="1" applyFill="1" applyBorder="1" applyAlignment="1">
      <alignment/>
    </xf>
    <xf numFmtId="171" fontId="6" fillId="0" borderId="12" xfId="60" applyFont="1" applyFill="1" applyBorder="1" applyAlignment="1">
      <alignment/>
    </xf>
    <xf numFmtId="171" fontId="2" fillId="24" borderId="12" xfId="60" applyNumberFormat="1" applyFont="1" applyFill="1" applyBorder="1" applyAlignment="1">
      <alignment horizontal="center"/>
    </xf>
    <xf numFmtId="171" fontId="2" fillId="24" borderId="12" xfId="60" applyNumberFormat="1" applyFont="1" applyFill="1" applyBorder="1" applyAlignment="1">
      <alignment horizontal="right"/>
    </xf>
    <xf numFmtId="171" fontId="2" fillId="24" borderId="11" xfId="60" applyNumberFormat="1" applyFont="1" applyFill="1" applyBorder="1" applyAlignment="1">
      <alignment horizontal="right"/>
    </xf>
    <xf numFmtId="171" fontId="6" fillId="24" borderId="12" xfId="60" applyFont="1" applyFill="1" applyBorder="1" applyAlignment="1">
      <alignment/>
    </xf>
    <xf numFmtId="171" fontId="6" fillId="24" borderId="11" xfId="60" applyFont="1" applyFill="1" applyBorder="1" applyAlignment="1">
      <alignment/>
    </xf>
    <xf numFmtId="171" fontId="2" fillId="24" borderId="12" xfId="60" applyFont="1" applyFill="1" applyBorder="1" applyAlignment="1">
      <alignment horizontal="center"/>
    </xf>
    <xf numFmtId="171" fontId="2" fillId="24" borderId="11" xfId="60" applyFont="1" applyFill="1" applyBorder="1" applyAlignment="1">
      <alignment horizontal="center"/>
    </xf>
    <xf numFmtId="171" fontId="2" fillId="24" borderId="12" xfId="60" applyFont="1" applyFill="1" applyBorder="1" applyAlignment="1">
      <alignment horizontal="right"/>
    </xf>
    <xf numFmtId="171" fontId="2" fillId="24" borderId="11" xfId="60" applyFont="1" applyFill="1" applyBorder="1" applyAlignment="1">
      <alignment horizontal="right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71" fontId="2" fillId="24" borderId="11" xfId="60" applyNumberFormat="1" applyFont="1" applyFill="1" applyBorder="1" applyAlignment="1">
      <alignment horizontal="center"/>
    </xf>
    <xf numFmtId="171" fontId="6" fillId="24" borderId="12" xfId="60" applyFont="1" applyFill="1" applyBorder="1" applyAlignment="1">
      <alignment horizontal="right"/>
    </xf>
    <xf numFmtId="171" fontId="6" fillId="24" borderId="11" xfId="6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171" fontId="2" fillId="0" borderId="12" xfId="60" applyFont="1" applyFill="1" applyBorder="1" applyAlignment="1">
      <alignment horizontal="center"/>
    </xf>
    <xf numFmtId="171" fontId="2" fillId="0" borderId="11" xfId="60" applyFont="1" applyFill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71" fontId="6" fillId="0" borderId="12" xfId="60" applyFont="1" applyFill="1" applyBorder="1" applyAlignment="1">
      <alignment horizontal="center"/>
    </xf>
    <xf numFmtId="171" fontId="6" fillId="0" borderId="11" xfId="6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4" fontId="2" fillId="24" borderId="12" xfId="60" applyNumberFormat="1" applyFont="1" applyFill="1" applyBorder="1" applyAlignment="1">
      <alignment horizontal="right"/>
    </xf>
    <xf numFmtId="4" fontId="2" fillId="24" borderId="11" xfId="60" applyNumberFormat="1" applyFont="1" applyFill="1" applyBorder="1" applyAlignment="1">
      <alignment horizontal="right"/>
    </xf>
    <xf numFmtId="4" fontId="6" fillId="24" borderId="12" xfId="60" applyNumberFormat="1" applyFont="1" applyFill="1" applyBorder="1" applyAlignment="1">
      <alignment horizontal="right"/>
    </xf>
    <xf numFmtId="4" fontId="6" fillId="24" borderId="11" xfId="6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1" fontId="2" fillId="24" borderId="12" xfId="0" applyNumberFormat="1" applyFont="1" applyFill="1" applyBorder="1" applyAlignment="1">
      <alignment horizontal="center"/>
    </xf>
    <xf numFmtId="171" fontId="2" fillId="24" borderId="11" xfId="0" applyNumberFormat="1" applyFont="1" applyFill="1" applyBorder="1" applyAlignment="1">
      <alignment horizontal="center"/>
    </xf>
    <xf numFmtId="171" fontId="2" fillId="24" borderId="12" xfId="60" applyNumberFormat="1" applyFont="1" applyFill="1" applyBorder="1" applyAlignment="1">
      <alignment/>
    </xf>
    <xf numFmtId="171" fontId="2" fillId="24" borderId="11" xfId="60" applyNumberFormat="1" applyFont="1" applyFill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24" borderId="11" xfId="0" applyFont="1" applyFill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71" fontId="1" fillId="24" borderId="12" xfId="0" applyNumberFormat="1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6"/>
  <sheetViews>
    <sheetView tabSelected="1" view="pageBreakPreview" zoomScale="120" zoomScaleNormal="120" zoomScaleSheetLayoutView="120" zoomScalePageLayoutView="0" workbookViewId="0" topLeftCell="A1">
      <selection activeCell="F5" sqref="F5"/>
    </sheetView>
  </sheetViews>
  <sheetFormatPr defaultColWidth="9.140625" defaultRowHeight="12.75"/>
  <cols>
    <col min="2" max="2" width="7.28125" style="0" customWidth="1"/>
    <col min="3" max="3" width="47.28125" style="0" customWidth="1"/>
    <col min="4" max="4" width="6.28125" style="0" customWidth="1"/>
    <col min="5" max="5" width="7.00390625" style="0" customWidth="1"/>
    <col min="6" max="6" width="13.28125" style="0" customWidth="1"/>
    <col min="7" max="7" width="8.00390625" style="0" customWidth="1"/>
    <col min="8" max="8" width="3.57421875" style="0" customWidth="1"/>
    <col min="9" max="9" width="7.7109375" style="0" customWidth="1"/>
    <col min="10" max="10" width="0.2890625" style="0" customWidth="1"/>
  </cols>
  <sheetData>
    <row r="1" spans="6:9" ht="12.75">
      <c r="F1" s="51" t="s">
        <v>122</v>
      </c>
      <c r="G1" s="51"/>
      <c r="H1" s="51"/>
      <c r="I1" s="51"/>
    </row>
    <row r="2" spans="6:9" ht="12.75">
      <c r="F2" s="51" t="s">
        <v>25</v>
      </c>
      <c r="G2" s="51"/>
      <c r="H2" s="51"/>
      <c r="I2" s="51"/>
    </row>
    <row r="3" spans="6:9" ht="12.75">
      <c r="F3" s="52" t="s">
        <v>102</v>
      </c>
      <c r="G3" s="52"/>
      <c r="H3" s="52"/>
      <c r="I3" s="52"/>
    </row>
    <row r="4" spans="6:9" ht="12.75">
      <c r="F4" s="52" t="s">
        <v>123</v>
      </c>
      <c r="G4" s="52"/>
      <c r="H4" s="52"/>
      <c r="I4" s="52"/>
    </row>
    <row r="6" spans="6:9" ht="12.75" customHeight="1">
      <c r="F6" s="51" t="s">
        <v>116</v>
      </c>
      <c r="G6" s="51"/>
      <c r="H6" s="51"/>
      <c r="I6" s="51"/>
    </row>
    <row r="7" spans="6:9" ht="12.75" customHeight="1">
      <c r="F7" s="51" t="s">
        <v>25</v>
      </c>
      <c r="G7" s="51"/>
      <c r="H7" s="51"/>
      <c r="I7" s="51"/>
    </row>
    <row r="8" spans="1:9" ht="12.75" customHeight="1">
      <c r="A8" s="1"/>
      <c r="B8" s="1"/>
      <c r="C8" s="1"/>
      <c r="D8" s="1"/>
      <c r="E8" s="1"/>
      <c r="F8" s="52" t="s">
        <v>102</v>
      </c>
      <c r="G8" s="52"/>
      <c r="H8" s="52"/>
      <c r="I8" s="52"/>
    </row>
    <row r="9" spans="1:9" ht="10.5" customHeight="1">
      <c r="A9" s="1"/>
      <c r="B9" s="1"/>
      <c r="C9" s="1"/>
      <c r="D9" s="1"/>
      <c r="E9" s="1"/>
      <c r="F9" s="52" t="s">
        <v>117</v>
      </c>
      <c r="G9" s="52"/>
      <c r="H9" s="52"/>
      <c r="I9" s="52"/>
    </row>
    <row r="10" spans="1:9" ht="10.5" customHeight="1">
      <c r="A10" s="1"/>
      <c r="B10" s="1"/>
      <c r="C10" s="1"/>
      <c r="D10" s="1"/>
      <c r="E10" s="1"/>
      <c r="F10" s="12"/>
      <c r="G10" s="12"/>
      <c r="H10" s="12"/>
      <c r="I10" s="12"/>
    </row>
    <row r="11" spans="1:11" ht="63" customHeight="1">
      <c r="A11" s="43" t="s">
        <v>115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9" ht="18" customHeight="1">
      <c r="A12" s="4"/>
      <c r="B12" s="4"/>
      <c r="C12" s="4"/>
      <c r="D12" s="4"/>
      <c r="E12" s="4"/>
      <c r="F12" s="4"/>
      <c r="G12" s="4"/>
      <c r="H12" s="71"/>
      <c r="I12" s="71"/>
    </row>
    <row r="13" spans="1:11" ht="18" customHeight="1">
      <c r="A13" s="84" t="s">
        <v>28</v>
      </c>
      <c r="B13" s="84"/>
      <c r="C13" s="84"/>
      <c r="D13" s="42" t="s">
        <v>114</v>
      </c>
      <c r="E13" s="42" t="s">
        <v>0</v>
      </c>
      <c r="F13" s="42" t="s">
        <v>1</v>
      </c>
      <c r="G13" s="42" t="s">
        <v>2</v>
      </c>
      <c r="H13" s="85" t="s">
        <v>46</v>
      </c>
      <c r="I13" s="85"/>
      <c r="J13" s="85"/>
      <c r="K13" s="85"/>
    </row>
    <row r="14" spans="1:11" ht="48.75" customHeight="1">
      <c r="A14" s="84"/>
      <c r="B14" s="84"/>
      <c r="C14" s="84"/>
      <c r="D14" s="42"/>
      <c r="E14" s="42"/>
      <c r="F14" s="42"/>
      <c r="G14" s="42"/>
      <c r="H14" s="53" t="s">
        <v>112</v>
      </c>
      <c r="I14" s="54"/>
      <c r="J14" s="53" t="s">
        <v>113</v>
      </c>
      <c r="K14" s="54"/>
    </row>
    <row r="15" spans="1:11" ht="12.75">
      <c r="A15" s="46" t="s">
        <v>3</v>
      </c>
      <c r="B15" s="47"/>
      <c r="C15" s="48"/>
      <c r="D15" s="3">
        <v>973</v>
      </c>
      <c r="E15" s="3" t="s">
        <v>8</v>
      </c>
      <c r="F15" s="3" t="s">
        <v>49</v>
      </c>
      <c r="G15" s="3" t="s">
        <v>10</v>
      </c>
      <c r="H15" s="73">
        <f>H16+H30+H41+H48+H23</f>
        <v>3601</v>
      </c>
      <c r="I15" s="74"/>
      <c r="J15" s="73">
        <f>J16+J30+J41+J48+J23</f>
        <v>3601</v>
      </c>
      <c r="K15" s="74"/>
    </row>
    <row r="16" spans="1:11" ht="27.75" customHeight="1">
      <c r="A16" s="36" t="s">
        <v>29</v>
      </c>
      <c r="B16" s="37"/>
      <c r="C16" s="38"/>
      <c r="D16" s="2">
        <v>973</v>
      </c>
      <c r="E16" s="2" t="s">
        <v>9</v>
      </c>
      <c r="F16" s="2" t="s">
        <v>49</v>
      </c>
      <c r="G16" s="2" t="s">
        <v>10</v>
      </c>
      <c r="H16" s="75">
        <f>SUM(H17)</f>
        <v>1630</v>
      </c>
      <c r="I16" s="76"/>
      <c r="J16" s="75">
        <f>SUM(J17)</f>
        <v>1630</v>
      </c>
      <c r="K16" s="76"/>
    </row>
    <row r="17" spans="1:11" ht="13.5" customHeight="1">
      <c r="A17" s="33" t="s">
        <v>47</v>
      </c>
      <c r="B17" s="34"/>
      <c r="C17" s="35"/>
      <c r="D17" s="2">
        <v>973</v>
      </c>
      <c r="E17" s="2" t="s">
        <v>9</v>
      </c>
      <c r="F17" s="2" t="s">
        <v>50</v>
      </c>
      <c r="G17" s="2" t="s">
        <v>10</v>
      </c>
      <c r="H17" s="67">
        <f>SUM(H18)</f>
        <v>1630</v>
      </c>
      <c r="I17" s="72"/>
      <c r="J17" s="67">
        <f>SUM(J18)</f>
        <v>1630</v>
      </c>
      <c r="K17" s="72"/>
    </row>
    <row r="18" spans="1:11" ht="21.75" customHeight="1">
      <c r="A18" s="33" t="s">
        <v>48</v>
      </c>
      <c r="B18" s="34"/>
      <c r="C18" s="35"/>
      <c r="D18" s="2">
        <v>973</v>
      </c>
      <c r="E18" s="2" t="s">
        <v>9</v>
      </c>
      <c r="F18" s="2" t="s">
        <v>51</v>
      </c>
      <c r="G18" s="2" t="s">
        <v>10</v>
      </c>
      <c r="H18" s="26">
        <f>H19</f>
        <v>1630</v>
      </c>
      <c r="I18" s="27"/>
      <c r="J18" s="26">
        <f>J19</f>
        <v>1630</v>
      </c>
      <c r="K18" s="27"/>
    </row>
    <row r="19" spans="1:11" ht="12.75" customHeight="1">
      <c r="A19" s="33" t="s">
        <v>52</v>
      </c>
      <c r="B19" s="34"/>
      <c r="C19" s="35"/>
      <c r="D19" s="2">
        <v>973</v>
      </c>
      <c r="E19" s="2" t="s">
        <v>9</v>
      </c>
      <c r="F19" s="2" t="s">
        <v>53</v>
      </c>
      <c r="G19" s="2" t="s">
        <v>10</v>
      </c>
      <c r="H19" s="26">
        <f>H20</f>
        <v>1630</v>
      </c>
      <c r="I19" s="27"/>
      <c r="J19" s="26">
        <f>J20</f>
        <v>1630</v>
      </c>
      <c r="K19" s="27"/>
    </row>
    <row r="20" spans="1:11" ht="12.75">
      <c r="A20" s="33" t="s">
        <v>72</v>
      </c>
      <c r="B20" s="34"/>
      <c r="C20" s="35"/>
      <c r="D20" s="2">
        <v>973</v>
      </c>
      <c r="E20" s="2" t="s">
        <v>9</v>
      </c>
      <c r="F20" s="2" t="s">
        <v>54</v>
      </c>
      <c r="G20" s="2" t="s">
        <v>10</v>
      </c>
      <c r="H20" s="26">
        <f>H21</f>
        <v>1630</v>
      </c>
      <c r="I20" s="27"/>
      <c r="J20" s="26">
        <f>J21</f>
        <v>1630</v>
      </c>
      <c r="K20" s="27"/>
    </row>
    <row r="21" spans="1:11" ht="36.75" customHeight="1">
      <c r="A21" s="33" t="s">
        <v>38</v>
      </c>
      <c r="B21" s="34"/>
      <c r="C21" s="35"/>
      <c r="D21" s="2">
        <v>973</v>
      </c>
      <c r="E21" s="2" t="s">
        <v>9</v>
      </c>
      <c r="F21" s="2" t="s">
        <v>54</v>
      </c>
      <c r="G21" s="2" t="s">
        <v>39</v>
      </c>
      <c r="H21" s="26">
        <f>H22</f>
        <v>1630</v>
      </c>
      <c r="I21" s="27"/>
      <c r="J21" s="26">
        <f>J22</f>
        <v>1630</v>
      </c>
      <c r="K21" s="27"/>
    </row>
    <row r="22" spans="1:11" ht="12.75">
      <c r="A22" s="33" t="s">
        <v>40</v>
      </c>
      <c r="B22" s="34"/>
      <c r="C22" s="35"/>
      <c r="D22" s="2">
        <v>973</v>
      </c>
      <c r="E22" s="2" t="s">
        <v>9</v>
      </c>
      <c r="F22" s="2" t="s">
        <v>54</v>
      </c>
      <c r="G22" s="2" t="s">
        <v>41</v>
      </c>
      <c r="H22" s="44">
        <v>1630</v>
      </c>
      <c r="I22" s="45"/>
      <c r="J22" s="44">
        <v>1630</v>
      </c>
      <c r="K22" s="45"/>
    </row>
    <row r="23" spans="1:11" ht="28.5" customHeight="1">
      <c r="A23" s="30" t="s">
        <v>69</v>
      </c>
      <c r="B23" s="31"/>
      <c r="C23" s="32"/>
      <c r="D23" s="2">
        <v>973</v>
      </c>
      <c r="E23" s="2" t="s">
        <v>68</v>
      </c>
      <c r="F23" s="2" t="s">
        <v>49</v>
      </c>
      <c r="G23" s="2" t="s">
        <v>10</v>
      </c>
      <c r="H23" s="44">
        <f aca="true" t="shared" si="0" ref="H23:J28">H24</f>
        <v>1</v>
      </c>
      <c r="I23" s="45"/>
      <c r="J23" s="44">
        <f t="shared" si="0"/>
        <v>1</v>
      </c>
      <c r="K23" s="45"/>
    </row>
    <row r="24" spans="1:11" ht="24" customHeight="1">
      <c r="A24" s="30" t="s">
        <v>30</v>
      </c>
      <c r="B24" s="31"/>
      <c r="C24" s="32"/>
      <c r="D24" s="2">
        <v>973</v>
      </c>
      <c r="E24" s="2" t="s">
        <v>68</v>
      </c>
      <c r="F24" s="2" t="s">
        <v>50</v>
      </c>
      <c r="G24" s="2" t="s">
        <v>10</v>
      </c>
      <c r="H24" s="44">
        <f t="shared" si="0"/>
        <v>1</v>
      </c>
      <c r="I24" s="45"/>
      <c r="J24" s="44">
        <f t="shared" si="0"/>
        <v>1</v>
      </c>
      <c r="K24" s="45"/>
    </row>
    <row r="25" spans="1:11" ht="12.75">
      <c r="A25" s="30" t="s">
        <v>31</v>
      </c>
      <c r="B25" s="31"/>
      <c r="C25" s="32"/>
      <c r="D25" s="2">
        <v>973</v>
      </c>
      <c r="E25" s="2" t="s">
        <v>68</v>
      </c>
      <c r="F25" s="2" t="s">
        <v>51</v>
      </c>
      <c r="G25" s="2" t="s">
        <v>10</v>
      </c>
      <c r="H25" s="44">
        <f t="shared" si="0"/>
        <v>1</v>
      </c>
      <c r="I25" s="45"/>
      <c r="J25" s="44">
        <f t="shared" si="0"/>
        <v>1</v>
      </c>
      <c r="K25" s="45"/>
    </row>
    <row r="26" spans="1:11" ht="30" customHeight="1">
      <c r="A26" s="33" t="s">
        <v>52</v>
      </c>
      <c r="B26" s="34"/>
      <c r="C26" s="35"/>
      <c r="D26" s="2">
        <v>973</v>
      </c>
      <c r="E26" s="2" t="s">
        <v>68</v>
      </c>
      <c r="F26" s="2" t="s">
        <v>53</v>
      </c>
      <c r="G26" s="2" t="s">
        <v>10</v>
      </c>
      <c r="H26" s="44">
        <f t="shared" si="0"/>
        <v>1</v>
      </c>
      <c r="I26" s="45"/>
      <c r="J26" s="44">
        <f t="shared" si="0"/>
        <v>1</v>
      </c>
      <c r="K26" s="45"/>
    </row>
    <row r="27" spans="1:11" ht="24" customHeight="1">
      <c r="A27" s="30" t="s">
        <v>70</v>
      </c>
      <c r="B27" s="31"/>
      <c r="C27" s="32"/>
      <c r="D27" s="2">
        <v>973</v>
      </c>
      <c r="E27" s="2" t="s">
        <v>68</v>
      </c>
      <c r="F27" s="2" t="s">
        <v>55</v>
      </c>
      <c r="G27" s="2" t="s">
        <v>10</v>
      </c>
      <c r="H27" s="44">
        <f t="shared" si="0"/>
        <v>1</v>
      </c>
      <c r="I27" s="45"/>
      <c r="J27" s="44">
        <f t="shared" si="0"/>
        <v>1</v>
      </c>
      <c r="K27" s="45"/>
    </row>
    <row r="28" spans="1:11" ht="35.25" customHeight="1">
      <c r="A28" s="30" t="s">
        <v>38</v>
      </c>
      <c r="B28" s="31"/>
      <c r="C28" s="32"/>
      <c r="D28" s="2">
        <v>973</v>
      </c>
      <c r="E28" s="2" t="s">
        <v>68</v>
      </c>
      <c r="F28" s="2" t="s">
        <v>55</v>
      </c>
      <c r="G28" s="2" t="s">
        <v>39</v>
      </c>
      <c r="H28" s="44">
        <f t="shared" si="0"/>
        <v>1</v>
      </c>
      <c r="I28" s="45"/>
      <c r="J28" s="44">
        <f t="shared" si="0"/>
        <v>1</v>
      </c>
      <c r="K28" s="45"/>
    </row>
    <row r="29" spans="1:11" ht="27" customHeight="1">
      <c r="A29" s="30" t="s">
        <v>40</v>
      </c>
      <c r="B29" s="31"/>
      <c r="C29" s="32"/>
      <c r="D29" s="2">
        <v>973</v>
      </c>
      <c r="E29" s="2" t="s">
        <v>68</v>
      </c>
      <c r="F29" s="2" t="s">
        <v>55</v>
      </c>
      <c r="G29" s="2" t="s">
        <v>41</v>
      </c>
      <c r="H29" s="44">
        <v>1</v>
      </c>
      <c r="I29" s="45"/>
      <c r="J29" s="44">
        <v>1</v>
      </c>
      <c r="K29" s="45"/>
    </row>
    <row r="30" spans="1:11" ht="44.25" customHeight="1">
      <c r="A30" s="36" t="s">
        <v>16</v>
      </c>
      <c r="B30" s="37"/>
      <c r="C30" s="38"/>
      <c r="D30" s="2">
        <v>973</v>
      </c>
      <c r="E30" s="2" t="s">
        <v>11</v>
      </c>
      <c r="F30" s="2" t="s">
        <v>49</v>
      </c>
      <c r="G30" s="2" t="s">
        <v>10</v>
      </c>
      <c r="H30" s="67">
        <f>SUM(H31)</f>
        <v>1800</v>
      </c>
      <c r="I30" s="68"/>
      <c r="J30" s="67">
        <f>SUM(J31)</f>
        <v>1800</v>
      </c>
      <c r="K30" s="68"/>
    </row>
    <row r="31" spans="1:11" ht="14.25" customHeight="1">
      <c r="A31" s="33" t="s">
        <v>47</v>
      </c>
      <c r="B31" s="34"/>
      <c r="C31" s="35"/>
      <c r="D31" s="2">
        <v>973</v>
      </c>
      <c r="E31" s="2" t="s">
        <v>11</v>
      </c>
      <c r="F31" s="2" t="s">
        <v>50</v>
      </c>
      <c r="G31" s="2" t="s">
        <v>10</v>
      </c>
      <c r="H31" s="67">
        <f>H32</f>
        <v>1800</v>
      </c>
      <c r="I31" s="68"/>
      <c r="J31" s="67">
        <f>J32</f>
        <v>1800</v>
      </c>
      <c r="K31" s="68"/>
    </row>
    <row r="32" spans="1:11" ht="15" customHeight="1">
      <c r="A32" s="33" t="s">
        <v>48</v>
      </c>
      <c r="B32" s="34"/>
      <c r="C32" s="35"/>
      <c r="D32" s="2">
        <v>973</v>
      </c>
      <c r="E32" s="2" t="s">
        <v>11</v>
      </c>
      <c r="F32" s="2" t="s">
        <v>51</v>
      </c>
      <c r="G32" s="2" t="s">
        <v>10</v>
      </c>
      <c r="H32" s="67">
        <f>H33</f>
        <v>1800</v>
      </c>
      <c r="I32" s="68"/>
      <c r="J32" s="67">
        <f>J33</f>
        <v>1800</v>
      </c>
      <c r="K32" s="68"/>
    </row>
    <row r="33" spans="1:11" ht="15" customHeight="1">
      <c r="A33" s="33" t="s">
        <v>52</v>
      </c>
      <c r="B33" s="34"/>
      <c r="C33" s="35"/>
      <c r="D33" s="2">
        <v>973</v>
      </c>
      <c r="E33" s="2" t="s">
        <v>11</v>
      </c>
      <c r="F33" s="2" t="s">
        <v>53</v>
      </c>
      <c r="G33" s="2" t="s">
        <v>10</v>
      </c>
      <c r="H33" s="67">
        <f>H34</f>
        <v>1800</v>
      </c>
      <c r="I33" s="68"/>
      <c r="J33" s="67">
        <f>J34</f>
        <v>1800</v>
      </c>
      <c r="K33" s="68"/>
    </row>
    <row r="34" spans="1:11" ht="25.5" customHeight="1">
      <c r="A34" s="33" t="s">
        <v>71</v>
      </c>
      <c r="B34" s="34"/>
      <c r="C34" s="35"/>
      <c r="D34" s="2">
        <v>973</v>
      </c>
      <c r="E34" s="2" t="s">
        <v>11</v>
      </c>
      <c r="F34" s="2" t="s">
        <v>55</v>
      </c>
      <c r="G34" s="2" t="s">
        <v>10</v>
      </c>
      <c r="H34" s="69">
        <f>H35+H37+H39</f>
        <v>1800</v>
      </c>
      <c r="I34" s="70"/>
      <c r="J34" s="69">
        <f>J35+J37+J39</f>
        <v>1800</v>
      </c>
      <c r="K34" s="70"/>
    </row>
    <row r="35" spans="1:11" ht="37.5" customHeight="1">
      <c r="A35" s="33" t="s">
        <v>38</v>
      </c>
      <c r="B35" s="34"/>
      <c r="C35" s="35"/>
      <c r="D35" s="2">
        <v>973</v>
      </c>
      <c r="E35" s="2" t="s">
        <v>11</v>
      </c>
      <c r="F35" s="2" t="s">
        <v>55</v>
      </c>
      <c r="G35" s="2" t="s">
        <v>39</v>
      </c>
      <c r="H35" s="21">
        <f>H36</f>
        <v>1800</v>
      </c>
      <c r="I35" s="39"/>
      <c r="J35" s="21">
        <f>J36</f>
        <v>1800</v>
      </c>
      <c r="K35" s="39"/>
    </row>
    <row r="36" spans="1:11" ht="14.25" customHeight="1">
      <c r="A36" s="33" t="s">
        <v>40</v>
      </c>
      <c r="B36" s="34"/>
      <c r="C36" s="35"/>
      <c r="D36" s="2">
        <v>973</v>
      </c>
      <c r="E36" s="2" t="s">
        <v>11</v>
      </c>
      <c r="F36" s="2" t="s">
        <v>55</v>
      </c>
      <c r="G36" s="2" t="s">
        <v>41</v>
      </c>
      <c r="H36" s="21">
        <v>1800</v>
      </c>
      <c r="I36" s="39"/>
      <c r="J36" s="21">
        <v>1800</v>
      </c>
      <c r="K36" s="39"/>
    </row>
    <row r="37" spans="1:11" ht="12.75" customHeight="1">
      <c r="A37" s="55" t="s">
        <v>42</v>
      </c>
      <c r="B37" s="56"/>
      <c r="C37" s="57"/>
      <c r="D37" s="2">
        <v>973</v>
      </c>
      <c r="E37" s="2" t="s">
        <v>11</v>
      </c>
      <c r="F37" s="2" t="s">
        <v>55</v>
      </c>
      <c r="G37" s="2" t="s">
        <v>43</v>
      </c>
      <c r="H37" s="26">
        <f>H38</f>
        <v>0</v>
      </c>
      <c r="I37" s="27"/>
      <c r="J37" s="26">
        <f>J38</f>
        <v>0</v>
      </c>
      <c r="K37" s="27"/>
    </row>
    <row r="38" spans="1:11" ht="16.5" customHeight="1">
      <c r="A38" s="33" t="s">
        <v>33</v>
      </c>
      <c r="B38" s="34"/>
      <c r="C38" s="35"/>
      <c r="D38" s="2">
        <v>973</v>
      </c>
      <c r="E38" s="2" t="s">
        <v>11</v>
      </c>
      <c r="F38" s="2" t="s">
        <v>55</v>
      </c>
      <c r="G38" s="2" t="s">
        <v>32</v>
      </c>
      <c r="H38" s="26"/>
      <c r="I38" s="27"/>
      <c r="J38" s="26"/>
      <c r="K38" s="27"/>
    </row>
    <row r="39" spans="1:11" ht="16.5" customHeight="1">
      <c r="A39" s="33" t="s">
        <v>44</v>
      </c>
      <c r="B39" s="34"/>
      <c r="C39" s="35"/>
      <c r="D39" s="2">
        <v>973</v>
      </c>
      <c r="E39" s="2" t="s">
        <v>11</v>
      </c>
      <c r="F39" s="2" t="s">
        <v>55</v>
      </c>
      <c r="G39" s="2" t="s">
        <v>45</v>
      </c>
      <c r="H39" s="26">
        <f>H40</f>
        <v>0</v>
      </c>
      <c r="I39" s="27"/>
      <c r="J39" s="26">
        <f>J40</f>
        <v>0</v>
      </c>
      <c r="K39" s="27"/>
    </row>
    <row r="40" spans="1:11" ht="15" customHeight="1">
      <c r="A40" s="33" t="s">
        <v>34</v>
      </c>
      <c r="B40" s="34"/>
      <c r="C40" s="35"/>
      <c r="D40" s="2">
        <v>973</v>
      </c>
      <c r="E40" s="2" t="s">
        <v>11</v>
      </c>
      <c r="F40" s="2" t="s">
        <v>55</v>
      </c>
      <c r="G40" s="2" t="s">
        <v>35</v>
      </c>
      <c r="H40" s="26"/>
      <c r="I40" s="27"/>
      <c r="J40" s="26"/>
      <c r="K40" s="27"/>
    </row>
    <row r="41" spans="1:11" ht="12.75">
      <c r="A41" s="36" t="s">
        <v>15</v>
      </c>
      <c r="B41" s="37"/>
      <c r="C41" s="38"/>
      <c r="D41" s="2">
        <v>973</v>
      </c>
      <c r="E41" s="2" t="s">
        <v>18</v>
      </c>
      <c r="F41" s="2" t="s">
        <v>49</v>
      </c>
      <c r="G41" s="2" t="s">
        <v>10</v>
      </c>
      <c r="H41" s="21">
        <f>SUM(H42)</f>
        <v>50</v>
      </c>
      <c r="I41" s="39"/>
      <c r="J41" s="21">
        <f>SUM(J42)</f>
        <v>50</v>
      </c>
      <c r="K41" s="39"/>
    </row>
    <row r="42" spans="1:11" ht="12.75" customHeight="1">
      <c r="A42" s="33" t="s">
        <v>47</v>
      </c>
      <c r="B42" s="34"/>
      <c r="C42" s="35"/>
      <c r="D42" s="2">
        <v>973</v>
      </c>
      <c r="E42" s="2" t="s">
        <v>18</v>
      </c>
      <c r="F42" s="2" t="s">
        <v>50</v>
      </c>
      <c r="G42" s="2" t="s">
        <v>10</v>
      </c>
      <c r="H42" s="21">
        <f>SUM(H45)</f>
        <v>50</v>
      </c>
      <c r="I42" s="39"/>
      <c r="J42" s="21">
        <f>SUM(J45)</f>
        <v>50</v>
      </c>
      <c r="K42" s="39"/>
    </row>
    <row r="43" spans="1:11" ht="12.75" customHeight="1">
      <c r="A43" s="33" t="s">
        <v>48</v>
      </c>
      <c r="B43" s="34"/>
      <c r="C43" s="35"/>
      <c r="D43" s="2">
        <v>973</v>
      </c>
      <c r="E43" s="2" t="s">
        <v>18</v>
      </c>
      <c r="F43" s="2" t="s">
        <v>51</v>
      </c>
      <c r="G43" s="2" t="s">
        <v>10</v>
      </c>
      <c r="H43" s="21">
        <f>H45</f>
        <v>50</v>
      </c>
      <c r="I43" s="39"/>
      <c r="J43" s="21">
        <f>J45</f>
        <v>50</v>
      </c>
      <c r="K43" s="39"/>
    </row>
    <row r="44" spans="1:11" ht="12.75" customHeight="1">
      <c r="A44" s="33" t="s">
        <v>52</v>
      </c>
      <c r="B44" s="34"/>
      <c r="C44" s="35"/>
      <c r="D44" s="2">
        <v>973</v>
      </c>
      <c r="E44" s="2" t="s">
        <v>18</v>
      </c>
      <c r="F44" s="2" t="s">
        <v>53</v>
      </c>
      <c r="G44" s="2" t="s">
        <v>10</v>
      </c>
      <c r="H44" s="21">
        <f>H45</f>
        <v>50</v>
      </c>
      <c r="I44" s="39"/>
      <c r="J44" s="21">
        <f>J45</f>
        <v>50</v>
      </c>
      <c r="K44" s="39"/>
    </row>
    <row r="45" spans="1:11" ht="12.75">
      <c r="A45" s="33" t="s">
        <v>78</v>
      </c>
      <c r="B45" s="34"/>
      <c r="C45" s="35"/>
      <c r="D45" s="2">
        <v>973</v>
      </c>
      <c r="E45" s="2" t="s">
        <v>18</v>
      </c>
      <c r="F45" s="2" t="s">
        <v>56</v>
      </c>
      <c r="G45" s="2" t="s">
        <v>10</v>
      </c>
      <c r="H45" s="21">
        <f>H46</f>
        <v>50</v>
      </c>
      <c r="I45" s="39"/>
      <c r="J45" s="21">
        <f>J46</f>
        <v>50</v>
      </c>
      <c r="K45" s="39"/>
    </row>
    <row r="46" spans="1:11" ht="12.75">
      <c r="A46" s="33" t="s">
        <v>44</v>
      </c>
      <c r="B46" s="34"/>
      <c r="C46" s="35"/>
      <c r="D46" s="2">
        <v>973</v>
      </c>
      <c r="E46" s="2" t="s">
        <v>18</v>
      </c>
      <c r="F46" s="2" t="s">
        <v>56</v>
      </c>
      <c r="G46" s="2" t="s">
        <v>45</v>
      </c>
      <c r="H46" s="21">
        <f>H47</f>
        <v>50</v>
      </c>
      <c r="I46" s="39"/>
      <c r="J46" s="21">
        <f>J47</f>
        <v>50</v>
      </c>
      <c r="K46" s="39"/>
    </row>
    <row r="47" spans="1:11" ht="15" customHeight="1">
      <c r="A47" s="33" t="s">
        <v>36</v>
      </c>
      <c r="B47" s="34"/>
      <c r="C47" s="35"/>
      <c r="D47" s="2">
        <v>973</v>
      </c>
      <c r="E47" s="2" t="s">
        <v>18</v>
      </c>
      <c r="F47" s="2" t="s">
        <v>56</v>
      </c>
      <c r="G47" s="2" t="s">
        <v>37</v>
      </c>
      <c r="H47" s="21">
        <v>50</v>
      </c>
      <c r="I47" s="39"/>
      <c r="J47" s="21">
        <v>50</v>
      </c>
      <c r="K47" s="39"/>
    </row>
    <row r="48" spans="1:11" ht="12" customHeight="1">
      <c r="A48" s="36" t="s">
        <v>6</v>
      </c>
      <c r="B48" s="37"/>
      <c r="C48" s="38"/>
      <c r="D48" s="2">
        <v>973</v>
      </c>
      <c r="E48" s="2" t="s">
        <v>19</v>
      </c>
      <c r="F48" s="2" t="s">
        <v>49</v>
      </c>
      <c r="G48" s="2" t="s">
        <v>10</v>
      </c>
      <c r="H48" s="22">
        <f>H49+I55</f>
        <v>120</v>
      </c>
      <c r="I48" s="23"/>
      <c r="J48" s="22">
        <f>J49+K55</f>
        <v>120</v>
      </c>
      <c r="K48" s="23"/>
    </row>
    <row r="49" spans="1:11" ht="21" customHeight="1">
      <c r="A49" s="30" t="s">
        <v>30</v>
      </c>
      <c r="B49" s="31"/>
      <c r="C49" s="32"/>
      <c r="D49" s="2">
        <v>973</v>
      </c>
      <c r="E49" s="2" t="s">
        <v>19</v>
      </c>
      <c r="F49" s="2" t="s">
        <v>50</v>
      </c>
      <c r="G49" s="2" t="s">
        <v>10</v>
      </c>
      <c r="H49" s="22">
        <f>I50</f>
        <v>20</v>
      </c>
      <c r="I49" s="23"/>
      <c r="J49" s="22">
        <f>K50</f>
        <v>20</v>
      </c>
      <c r="K49" s="23"/>
    </row>
    <row r="50" spans="1:11" ht="21" customHeight="1">
      <c r="A50" s="30" t="s">
        <v>31</v>
      </c>
      <c r="B50" s="31"/>
      <c r="C50" s="32"/>
      <c r="D50" s="2">
        <v>973</v>
      </c>
      <c r="E50" s="2" t="s">
        <v>19</v>
      </c>
      <c r="F50" s="2" t="s">
        <v>51</v>
      </c>
      <c r="G50" s="2" t="s">
        <v>10</v>
      </c>
      <c r="H50" s="8"/>
      <c r="I50" s="9">
        <f>I51</f>
        <v>20</v>
      </c>
      <c r="J50" s="8"/>
      <c r="K50" s="9">
        <f>K51</f>
        <v>20</v>
      </c>
    </row>
    <row r="51" spans="1:11" ht="21" customHeight="1">
      <c r="A51" s="33" t="s">
        <v>52</v>
      </c>
      <c r="B51" s="34"/>
      <c r="C51" s="35"/>
      <c r="D51" s="2">
        <v>973</v>
      </c>
      <c r="E51" s="2" t="s">
        <v>19</v>
      </c>
      <c r="F51" s="2" t="s">
        <v>53</v>
      </c>
      <c r="G51" s="2" t="s">
        <v>10</v>
      </c>
      <c r="H51" s="8"/>
      <c r="I51" s="9">
        <f>I52</f>
        <v>20</v>
      </c>
      <c r="J51" s="8"/>
      <c r="K51" s="9">
        <f>K52</f>
        <v>20</v>
      </c>
    </row>
    <row r="52" spans="1:11" ht="21" customHeight="1">
      <c r="A52" s="30" t="s">
        <v>73</v>
      </c>
      <c r="B52" s="31"/>
      <c r="C52" s="32"/>
      <c r="D52" s="2">
        <v>973</v>
      </c>
      <c r="E52" s="2" t="s">
        <v>19</v>
      </c>
      <c r="F52" s="2" t="s">
        <v>59</v>
      </c>
      <c r="G52" s="2" t="s">
        <v>10</v>
      </c>
      <c r="H52" s="8"/>
      <c r="I52" s="9">
        <f>I53</f>
        <v>20</v>
      </c>
      <c r="J52" s="8"/>
      <c r="K52" s="9">
        <f>K53</f>
        <v>20</v>
      </c>
    </row>
    <row r="53" spans="1:11" ht="21" customHeight="1">
      <c r="A53" s="30" t="s">
        <v>42</v>
      </c>
      <c r="B53" s="31"/>
      <c r="C53" s="32"/>
      <c r="D53" s="2">
        <v>973</v>
      </c>
      <c r="E53" s="2" t="s">
        <v>19</v>
      </c>
      <c r="F53" s="2" t="s">
        <v>59</v>
      </c>
      <c r="G53" s="2" t="s">
        <v>43</v>
      </c>
      <c r="H53" s="8"/>
      <c r="I53" s="9">
        <f>I54</f>
        <v>20</v>
      </c>
      <c r="J53" s="8"/>
      <c r="K53" s="9">
        <f>K54</f>
        <v>20</v>
      </c>
    </row>
    <row r="54" spans="1:11" ht="21" customHeight="1">
      <c r="A54" s="30" t="s">
        <v>33</v>
      </c>
      <c r="B54" s="31"/>
      <c r="C54" s="32"/>
      <c r="D54" s="2">
        <v>973</v>
      </c>
      <c r="E54" s="2" t="s">
        <v>19</v>
      </c>
      <c r="F54" s="2" t="s">
        <v>59</v>
      </c>
      <c r="G54" s="2" t="s">
        <v>32</v>
      </c>
      <c r="H54" s="8"/>
      <c r="I54" s="9">
        <v>20</v>
      </c>
      <c r="J54" s="8"/>
      <c r="K54" s="9">
        <v>20</v>
      </c>
    </row>
    <row r="55" spans="1:11" ht="21" customHeight="1">
      <c r="A55" s="30" t="s">
        <v>74</v>
      </c>
      <c r="B55" s="31"/>
      <c r="C55" s="32"/>
      <c r="D55" s="2">
        <v>973</v>
      </c>
      <c r="E55" s="2" t="s">
        <v>19</v>
      </c>
      <c r="F55" s="14" t="s">
        <v>58</v>
      </c>
      <c r="G55" s="5" t="s">
        <v>10</v>
      </c>
      <c r="H55" s="8"/>
      <c r="I55" s="9">
        <f>I59</f>
        <v>100</v>
      </c>
      <c r="J55" s="8"/>
      <c r="K55" s="9">
        <f>K59</f>
        <v>100</v>
      </c>
    </row>
    <row r="56" spans="1:11" ht="21" customHeight="1">
      <c r="A56" s="30" t="s">
        <v>75</v>
      </c>
      <c r="B56" s="31"/>
      <c r="C56" s="32"/>
      <c r="D56" s="2">
        <v>973</v>
      </c>
      <c r="E56" s="2" t="s">
        <v>19</v>
      </c>
      <c r="F56" s="14" t="s">
        <v>67</v>
      </c>
      <c r="G56" s="5" t="s">
        <v>10</v>
      </c>
      <c r="H56" s="8"/>
      <c r="I56" s="9">
        <f>I59</f>
        <v>100</v>
      </c>
      <c r="J56" s="8"/>
      <c r="K56" s="9">
        <f>K59</f>
        <v>100</v>
      </c>
    </row>
    <row r="57" spans="1:11" ht="21" customHeight="1">
      <c r="A57" s="30" t="s">
        <v>77</v>
      </c>
      <c r="B57" s="31"/>
      <c r="C57" s="32"/>
      <c r="D57" s="2">
        <v>973</v>
      </c>
      <c r="E57" s="2" t="s">
        <v>19</v>
      </c>
      <c r="F57" s="14" t="s">
        <v>76</v>
      </c>
      <c r="G57" s="5" t="s">
        <v>10</v>
      </c>
      <c r="H57" s="8"/>
      <c r="I57" s="9">
        <f>I59</f>
        <v>100</v>
      </c>
      <c r="J57" s="8"/>
      <c r="K57" s="9">
        <f>K59</f>
        <v>100</v>
      </c>
    </row>
    <row r="58" spans="1:11" ht="21" customHeight="1">
      <c r="A58" s="30" t="s">
        <v>42</v>
      </c>
      <c r="B58" s="31"/>
      <c r="C58" s="32"/>
      <c r="D58" s="2">
        <v>973</v>
      </c>
      <c r="E58" s="2" t="s">
        <v>19</v>
      </c>
      <c r="F58" s="14" t="s">
        <v>76</v>
      </c>
      <c r="G58" s="6" t="s">
        <v>43</v>
      </c>
      <c r="H58" s="8"/>
      <c r="I58" s="9">
        <f>I59</f>
        <v>100</v>
      </c>
      <c r="J58" s="8"/>
      <c r="K58" s="9">
        <f>K59</f>
        <v>100</v>
      </c>
    </row>
    <row r="59" spans="1:11" ht="21" customHeight="1">
      <c r="A59" s="30" t="s">
        <v>33</v>
      </c>
      <c r="B59" s="31"/>
      <c r="C59" s="32"/>
      <c r="D59" s="2">
        <v>973</v>
      </c>
      <c r="E59" s="2" t="s">
        <v>19</v>
      </c>
      <c r="F59" s="14" t="s">
        <v>76</v>
      </c>
      <c r="G59" s="6" t="s">
        <v>32</v>
      </c>
      <c r="H59" s="8"/>
      <c r="I59" s="9">
        <v>100</v>
      </c>
      <c r="J59" s="8"/>
      <c r="K59" s="9">
        <v>100</v>
      </c>
    </row>
    <row r="60" spans="1:11" ht="39" customHeight="1">
      <c r="A60" s="30" t="s">
        <v>118</v>
      </c>
      <c r="B60" s="31"/>
      <c r="C60" s="32"/>
      <c r="D60" s="2">
        <v>973</v>
      </c>
      <c r="E60" s="2" t="s">
        <v>19</v>
      </c>
      <c r="F60" s="14" t="s">
        <v>119</v>
      </c>
      <c r="G60" s="6" t="s">
        <v>10</v>
      </c>
      <c r="H60" s="8"/>
      <c r="I60" s="9">
        <f>I61</f>
        <v>1000</v>
      </c>
      <c r="J60" s="8"/>
      <c r="K60" s="9">
        <f>K61</f>
        <v>1000</v>
      </c>
    </row>
    <row r="61" spans="1:11" ht="21" customHeight="1">
      <c r="A61" s="30" t="s">
        <v>77</v>
      </c>
      <c r="B61" s="31"/>
      <c r="C61" s="32"/>
      <c r="D61" s="2">
        <v>973</v>
      </c>
      <c r="E61" s="2" t="s">
        <v>19</v>
      </c>
      <c r="F61" s="14" t="s">
        <v>119</v>
      </c>
      <c r="G61" s="6" t="s">
        <v>10</v>
      </c>
      <c r="H61" s="8"/>
      <c r="I61" s="9">
        <f>I62</f>
        <v>1000</v>
      </c>
      <c r="J61" s="8"/>
      <c r="K61" s="9">
        <f>K62</f>
        <v>1000</v>
      </c>
    </row>
    <row r="62" spans="1:11" ht="21" customHeight="1">
      <c r="A62" s="30" t="s">
        <v>42</v>
      </c>
      <c r="B62" s="31"/>
      <c r="C62" s="32"/>
      <c r="D62" s="2">
        <v>973</v>
      </c>
      <c r="E62" s="2" t="s">
        <v>19</v>
      </c>
      <c r="F62" s="14" t="s">
        <v>119</v>
      </c>
      <c r="G62" s="6" t="s">
        <v>43</v>
      </c>
      <c r="H62" s="8"/>
      <c r="I62" s="9">
        <f>I63</f>
        <v>1000</v>
      </c>
      <c r="J62" s="8"/>
      <c r="K62" s="9">
        <f>K63</f>
        <v>1000</v>
      </c>
    </row>
    <row r="63" spans="1:11" ht="21" customHeight="1">
      <c r="A63" s="30" t="s">
        <v>33</v>
      </c>
      <c r="B63" s="31"/>
      <c r="C63" s="32"/>
      <c r="D63" s="2">
        <v>973</v>
      </c>
      <c r="E63" s="2" t="s">
        <v>19</v>
      </c>
      <c r="F63" s="14" t="s">
        <v>119</v>
      </c>
      <c r="G63" s="6" t="s">
        <v>32</v>
      </c>
      <c r="H63" s="8"/>
      <c r="I63" s="9">
        <v>1000</v>
      </c>
      <c r="J63" s="8"/>
      <c r="K63" s="9">
        <v>1000</v>
      </c>
    </row>
    <row r="64" spans="1:11" ht="21" customHeight="1">
      <c r="A64" s="30" t="s">
        <v>120</v>
      </c>
      <c r="B64" s="31"/>
      <c r="C64" s="32"/>
      <c r="D64" s="2">
        <v>973</v>
      </c>
      <c r="E64" s="2" t="s">
        <v>19</v>
      </c>
      <c r="F64" s="14" t="s">
        <v>121</v>
      </c>
      <c r="G64" s="6" t="s">
        <v>10</v>
      </c>
      <c r="H64" s="8"/>
      <c r="I64" s="9">
        <f>I65</f>
        <v>5</v>
      </c>
      <c r="J64" s="8"/>
      <c r="K64" s="9">
        <f>K65</f>
        <v>5</v>
      </c>
    </row>
    <row r="65" spans="1:11" ht="21" customHeight="1">
      <c r="A65" s="30" t="s">
        <v>77</v>
      </c>
      <c r="B65" s="31"/>
      <c r="C65" s="32"/>
      <c r="D65" s="2">
        <v>973</v>
      </c>
      <c r="E65" s="2" t="s">
        <v>19</v>
      </c>
      <c r="F65" s="14" t="s">
        <v>121</v>
      </c>
      <c r="G65" s="6" t="s">
        <v>10</v>
      </c>
      <c r="H65" s="8"/>
      <c r="I65" s="9">
        <f>I66</f>
        <v>5</v>
      </c>
      <c r="J65" s="8"/>
      <c r="K65" s="9">
        <f>K66</f>
        <v>5</v>
      </c>
    </row>
    <row r="66" spans="1:11" ht="21" customHeight="1">
      <c r="A66" s="30" t="s">
        <v>42</v>
      </c>
      <c r="B66" s="31"/>
      <c r="C66" s="32"/>
      <c r="D66" s="2">
        <v>973</v>
      </c>
      <c r="E66" s="2" t="s">
        <v>19</v>
      </c>
      <c r="F66" s="14" t="s">
        <v>121</v>
      </c>
      <c r="G66" s="6" t="s">
        <v>43</v>
      </c>
      <c r="H66" s="8"/>
      <c r="I66" s="9">
        <f>I67</f>
        <v>5</v>
      </c>
      <c r="J66" s="8"/>
      <c r="K66" s="9">
        <f>K67</f>
        <v>5</v>
      </c>
    </row>
    <row r="67" spans="1:11" ht="21" customHeight="1">
      <c r="A67" s="30" t="s">
        <v>33</v>
      </c>
      <c r="B67" s="31"/>
      <c r="C67" s="32"/>
      <c r="D67" s="2">
        <v>973</v>
      </c>
      <c r="E67" s="2" t="s">
        <v>19</v>
      </c>
      <c r="F67" s="14" t="s">
        <v>121</v>
      </c>
      <c r="G67" s="6" t="s">
        <v>32</v>
      </c>
      <c r="H67" s="8"/>
      <c r="I67" s="9">
        <v>5</v>
      </c>
      <c r="J67" s="8"/>
      <c r="K67" s="9">
        <v>5</v>
      </c>
    </row>
    <row r="68" spans="1:11" ht="12.75" customHeight="1">
      <c r="A68" s="46" t="s">
        <v>21</v>
      </c>
      <c r="B68" s="47"/>
      <c r="C68" s="48"/>
      <c r="D68" s="3">
        <v>973</v>
      </c>
      <c r="E68" s="3" t="s">
        <v>20</v>
      </c>
      <c r="F68" s="3" t="s">
        <v>49</v>
      </c>
      <c r="G68" s="3" t="s">
        <v>10</v>
      </c>
      <c r="H68" s="40">
        <f>SUM(H69:I69)</f>
        <v>236.68</v>
      </c>
      <c r="I68" s="41"/>
      <c r="J68" s="40">
        <f>SUM(J69:K69)</f>
        <v>245.5</v>
      </c>
      <c r="K68" s="41"/>
    </row>
    <row r="69" spans="1:11" ht="12.75" customHeight="1">
      <c r="A69" s="77" t="s">
        <v>22</v>
      </c>
      <c r="B69" s="78"/>
      <c r="C69" s="79"/>
      <c r="D69" s="2">
        <v>973</v>
      </c>
      <c r="E69" s="2" t="s">
        <v>23</v>
      </c>
      <c r="F69" s="2" t="s">
        <v>49</v>
      </c>
      <c r="G69" s="2" t="s">
        <v>10</v>
      </c>
      <c r="H69" s="28">
        <f>SUM(H70)</f>
        <v>236.68</v>
      </c>
      <c r="I69" s="29"/>
      <c r="J69" s="28">
        <f>SUM(J70)</f>
        <v>245.5</v>
      </c>
      <c r="K69" s="29"/>
    </row>
    <row r="70" spans="1:11" ht="12.75" customHeight="1">
      <c r="A70" s="33" t="s">
        <v>30</v>
      </c>
      <c r="B70" s="34"/>
      <c r="C70" s="35"/>
      <c r="D70" s="2">
        <v>973</v>
      </c>
      <c r="E70" s="2" t="s">
        <v>23</v>
      </c>
      <c r="F70" s="2" t="s">
        <v>50</v>
      </c>
      <c r="G70" s="2" t="s">
        <v>10</v>
      </c>
      <c r="H70" s="28">
        <f>H71</f>
        <v>236.68</v>
      </c>
      <c r="I70" s="29"/>
      <c r="J70" s="28">
        <f>J71</f>
        <v>245.5</v>
      </c>
      <c r="K70" s="29"/>
    </row>
    <row r="71" spans="1:11" ht="12.75" customHeight="1">
      <c r="A71" s="33" t="s">
        <v>31</v>
      </c>
      <c r="B71" s="34"/>
      <c r="C71" s="35"/>
      <c r="D71" s="2">
        <v>973</v>
      </c>
      <c r="E71" s="2" t="s">
        <v>23</v>
      </c>
      <c r="F71" s="2" t="s">
        <v>51</v>
      </c>
      <c r="G71" s="2" t="s">
        <v>10</v>
      </c>
      <c r="H71" s="28">
        <f>H72</f>
        <v>236.68</v>
      </c>
      <c r="I71" s="29"/>
      <c r="J71" s="28">
        <f>J72</f>
        <v>245.5</v>
      </c>
      <c r="K71" s="29"/>
    </row>
    <row r="72" spans="1:11" ht="12.75" customHeight="1">
      <c r="A72" s="33" t="s">
        <v>52</v>
      </c>
      <c r="B72" s="34"/>
      <c r="C72" s="35"/>
      <c r="D72" s="2">
        <v>973</v>
      </c>
      <c r="E72" s="2" t="s">
        <v>23</v>
      </c>
      <c r="F72" s="2" t="s">
        <v>53</v>
      </c>
      <c r="G72" s="2" t="s">
        <v>10</v>
      </c>
      <c r="H72" s="28">
        <f>H73</f>
        <v>236.68</v>
      </c>
      <c r="I72" s="29"/>
      <c r="J72" s="28">
        <f>J73</f>
        <v>245.5</v>
      </c>
      <c r="K72" s="29"/>
    </row>
    <row r="73" spans="1:11" ht="27" customHeight="1">
      <c r="A73" s="33" t="s">
        <v>60</v>
      </c>
      <c r="B73" s="34"/>
      <c r="C73" s="35"/>
      <c r="D73" s="2">
        <v>973</v>
      </c>
      <c r="E73" s="2" t="s">
        <v>23</v>
      </c>
      <c r="F73" s="2" t="s">
        <v>61</v>
      </c>
      <c r="G73" s="2" t="s">
        <v>10</v>
      </c>
      <c r="H73" s="28">
        <f>H74+H76</f>
        <v>236.68</v>
      </c>
      <c r="I73" s="29"/>
      <c r="J73" s="28">
        <f>J74+J76</f>
        <v>245.5</v>
      </c>
      <c r="K73" s="29"/>
    </row>
    <row r="74" spans="1:11" ht="40.5" customHeight="1">
      <c r="A74" s="33" t="s">
        <v>38</v>
      </c>
      <c r="B74" s="34"/>
      <c r="C74" s="35"/>
      <c r="D74" s="2">
        <v>973</v>
      </c>
      <c r="E74" s="2" t="s">
        <v>23</v>
      </c>
      <c r="F74" s="2" t="s">
        <v>61</v>
      </c>
      <c r="G74" s="2" t="s">
        <v>39</v>
      </c>
      <c r="H74" s="26">
        <f>H75</f>
        <v>236.68</v>
      </c>
      <c r="I74" s="27"/>
      <c r="J74" s="26">
        <f>J75</f>
        <v>245.5</v>
      </c>
      <c r="K74" s="27"/>
    </row>
    <row r="75" spans="1:11" ht="12.75" customHeight="1">
      <c r="A75" s="33" t="s">
        <v>40</v>
      </c>
      <c r="B75" s="34"/>
      <c r="C75" s="35"/>
      <c r="D75" s="2">
        <v>973</v>
      </c>
      <c r="E75" s="2" t="s">
        <v>23</v>
      </c>
      <c r="F75" s="2" t="s">
        <v>61</v>
      </c>
      <c r="G75" s="2" t="s">
        <v>41</v>
      </c>
      <c r="H75" s="26">
        <v>236.68</v>
      </c>
      <c r="I75" s="27"/>
      <c r="J75" s="26">
        <v>245.5</v>
      </c>
      <c r="K75" s="27"/>
    </row>
    <row r="76" spans="1:11" ht="12.75" customHeight="1" hidden="1">
      <c r="A76" s="33" t="s">
        <v>42</v>
      </c>
      <c r="B76" s="34"/>
      <c r="C76" s="35"/>
      <c r="D76" s="2">
        <v>973</v>
      </c>
      <c r="E76" s="2" t="s">
        <v>23</v>
      </c>
      <c r="F76" s="2" t="s">
        <v>61</v>
      </c>
      <c r="G76" s="2" t="s">
        <v>43</v>
      </c>
      <c r="H76" s="26">
        <f>H77</f>
        <v>0</v>
      </c>
      <c r="I76" s="27"/>
      <c r="J76" s="26">
        <f>J77</f>
        <v>0</v>
      </c>
      <c r="K76" s="27"/>
    </row>
    <row r="77" spans="1:11" ht="20.25" customHeight="1" hidden="1">
      <c r="A77" s="33" t="s">
        <v>33</v>
      </c>
      <c r="B77" s="34"/>
      <c r="C77" s="35"/>
      <c r="D77" s="2">
        <v>973</v>
      </c>
      <c r="E77" s="2" t="s">
        <v>23</v>
      </c>
      <c r="F77" s="2" t="s">
        <v>61</v>
      </c>
      <c r="G77" s="2" t="s">
        <v>32</v>
      </c>
      <c r="H77" s="26"/>
      <c r="I77" s="27"/>
      <c r="J77" s="26"/>
      <c r="K77" s="27"/>
    </row>
    <row r="78" spans="1:11" ht="12.75" customHeight="1">
      <c r="A78" s="46" t="s">
        <v>4</v>
      </c>
      <c r="B78" s="47"/>
      <c r="C78" s="48"/>
      <c r="D78" s="3">
        <v>973</v>
      </c>
      <c r="E78" s="3" t="s">
        <v>12</v>
      </c>
      <c r="F78" s="3" t="s">
        <v>49</v>
      </c>
      <c r="G78" s="3" t="s">
        <v>10</v>
      </c>
      <c r="H78" s="24">
        <f>I81+I86+I94+I89</f>
        <v>248.5</v>
      </c>
      <c r="I78" s="25"/>
      <c r="J78" s="24">
        <f>K81+K86+K94+K89</f>
        <v>164.43</v>
      </c>
      <c r="K78" s="25"/>
    </row>
    <row r="79" spans="1:11" ht="12.75" customHeight="1">
      <c r="A79" s="80" t="s">
        <v>26</v>
      </c>
      <c r="B79" s="62"/>
      <c r="C79" s="63"/>
      <c r="D79" s="13">
        <v>973</v>
      </c>
      <c r="E79" s="13" t="s">
        <v>27</v>
      </c>
      <c r="F79" s="2" t="s">
        <v>49</v>
      </c>
      <c r="G79" s="2" t="s">
        <v>10</v>
      </c>
      <c r="H79" s="10"/>
      <c r="I79" s="11">
        <f>I80</f>
        <v>188.5</v>
      </c>
      <c r="J79" s="10"/>
      <c r="K79" s="11">
        <f>K80</f>
        <v>104.43</v>
      </c>
    </row>
    <row r="80" spans="1:11" ht="12.75" customHeight="1">
      <c r="A80" s="30" t="s">
        <v>30</v>
      </c>
      <c r="B80" s="31"/>
      <c r="C80" s="32"/>
      <c r="D80" s="13">
        <v>973</v>
      </c>
      <c r="E80" s="13" t="s">
        <v>27</v>
      </c>
      <c r="F80" s="2" t="s">
        <v>50</v>
      </c>
      <c r="G80" s="2" t="s">
        <v>10</v>
      </c>
      <c r="H80" s="10"/>
      <c r="I80" s="11">
        <f>I81+I86+I89</f>
        <v>188.5</v>
      </c>
      <c r="J80" s="10"/>
      <c r="K80" s="11">
        <f>K81+K86+K89</f>
        <v>104.43</v>
      </c>
    </row>
    <row r="81" spans="1:11" ht="12.75" customHeight="1">
      <c r="A81" s="33" t="s">
        <v>31</v>
      </c>
      <c r="B81" s="34"/>
      <c r="C81" s="35"/>
      <c r="D81" s="13">
        <v>973</v>
      </c>
      <c r="E81" s="13" t="s">
        <v>27</v>
      </c>
      <c r="F81" s="2" t="s">
        <v>51</v>
      </c>
      <c r="G81" s="2" t="s">
        <v>10</v>
      </c>
      <c r="H81" s="10"/>
      <c r="I81" s="15">
        <f>I82</f>
        <v>20</v>
      </c>
      <c r="J81" s="10"/>
      <c r="K81" s="15">
        <f>K82</f>
        <v>20</v>
      </c>
    </row>
    <row r="82" spans="1:11" ht="12.75" customHeight="1">
      <c r="A82" s="33" t="s">
        <v>52</v>
      </c>
      <c r="B82" s="34"/>
      <c r="C82" s="35"/>
      <c r="D82" s="13">
        <v>973</v>
      </c>
      <c r="E82" s="13" t="s">
        <v>27</v>
      </c>
      <c r="F82" s="2" t="s">
        <v>53</v>
      </c>
      <c r="G82" s="2" t="s">
        <v>10</v>
      </c>
      <c r="H82" s="10"/>
      <c r="I82" s="15">
        <f>I83</f>
        <v>20</v>
      </c>
      <c r="J82" s="10"/>
      <c r="K82" s="15">
        <f>K83</f>
        <v>20</v>
      </c>
    </row>
    <row r="83" spans="1:11" ht="12.75" customHeight="1">
      <c r="A83" s="80" t="s">
        <v>79</v>
      </c>
      <c r="B83" s="62"/>
      <c r="C83" s="63"/>
      <c r="D83" s="13">
        <v>973</v>
      </c>
      <c r="E83" s="13" t="s">
        <v>27</v>
      </c>
      <c r="F83" s="2" t="s">
        <v>84</v>
      </c>
      <c r="G83" s="2" t="s">
        <v>10</v>
      </c>
      <c r="H83" s="10"/>
      <c r="I83" s="15">
        <f>I84</f>
        <v>20</v>
      </c>
      <c r="J83" s="10"/>
      <c r="K83" s="15">
        <f>K84</f>
        <v>20</v>
      </c>
    </row>
    <row r="84" spans="1:11" ht="12.75" customHeight="1">
      <c r="A84" s="80" t="s">
        <v>42</v>
      </c>
      <c r="B84" s="62"/>
      <c r="C84" s="63"/>
      <c r="D84" s="13">
        <v>973</v>
      </c>
      <c r="E84" s="13" t="s">
        <v>27</v>
      </c>
      <c r="F84" s="2" t="s">
        <v>84</v>
      </c>
      <c r="G84" s="2" t="s">
        <v>43</v>
      </c>
      <c r="H84" s="10"/>
      <c r="I84" s="15">
        <f>I85</f>
        <v>20</v>
      </c>
      <c r="J84" s="10"/>
      <c r="K84" s="15">
        <f>K85</f>
        <v>20</v>
      </c>
    </row>
    <row r="85" spans="1:11" ht="12.75" customHeight="1">
      <c r="A85" s="80" t="s">
        <v>80</v>
      </c>
      <c r="B85" s="62"/>
      <c r="C85" s="63"/>
      <c r="D85" s="13">
        <v>973</v>
      </c>
      <c r="E85" s="13" t="s">
        <v>27</v>
      </c>
      <c r="F85" s="2" t="s">
        <v>84</v>
      </c>
      <c r="G85" s="2" t="s">
        <v>32</v>
      </c>
      <c r="H85" s="10"/>
      <c r="I85" s="15">
        <v>20</v>
      </c>
      <c r="J85" s="10"/>
      <c r="K85" s="15">
        <v>20</v>
      </c>
    </row>
    <row r="86" spans="1:11" ht="25.5" customHeight="1">
      <c r="A86" s="80" t="s">
        <v>81</v>
      </c>
      <c r="B86" s="62"/>
      <c r="C86" s="63"/>
      <c r="D86" s="13">
        <v>973</v>
      </c>
      <c r="E86" s="13" t="s">
        <v>27</v>
      </c>
      <c r="F86" s="2" t="s">
        <v>85</v>
      </c>
      <c r="G86" s="2" t="s">
        <v>10</v>
      </c>
      <c r="H86" s="10"/>
      <c r="I86" s="15">
        <f>I87</f>
        <v>50</v>
      </c>
      <c r="J86" s="10"/>
      <c r="K86" s="15">
        <f>K87</f>
        <v>50</v>
      </c>
    </row>
    <row r="87" spans="1:11" ht="24" customHeight="1">
      <c r="A87" s="80" t="s">
        <v>42</v>
      </c>
      <c r="B87" s="62"/>
      <c r="C87" s="63"/>
      <c r="D87" s="13">
        <v>973</v>
      </c>
      <c r="E87" s="13" t="s">
        <v>27</v>
      </c>
      <c r="F87" s="2" t="s">
        <v>85</v>
      </c>
      <c r="G87" s="2" t="s">
        <v>43</v>
      </c>
      <c r="H87" s="10"/>
      <c r="I87" s="15">
        <f>I88</f>
        <v>50</v>
      </c>
      <c r="J87" s="10"/>
      <c r="K87" s="15">
        <f>K88</f>
        <v>50</v>
      </c>
    </row>
    <row r="88" spans="1:11" ht="12.75" customHeight="1">
      <c r="A88" s="80" t="s">
        <v>80</v>
      </c>
      <c r="B88" s="62"/>
      <c r="C88" s="63"/>
      <c r="D88" s="13">
        <v>973</v>
      </c>
      <c r="E88" s="13" t="s">
        <v>27</v>
      </c>
      <c r="F88" s="2" t="s">
        <v>85</v>
      </c>
      <c r="G88" s="2" t="s">
        <v>32</v>
      </c>
      <c r="H88" s="10"/>
      <c r="I88" s="15">
        <v>50</v>
      </c>
      <c r="J88" s="10"/>
      <c r="K88" s="15">
        <v>50</v>
      </c>
    </row>
    <row r="89" spans="1:11" ht="30" customHeight="1">
      <c r="A89" s="80" t="s">
        <v>107</v>
      </c>
      <c r="B89" s="62"/>
      <c r="C89" s="63"/>
      <c r="D89" s="13">
        <v>973</v>
      </c>
      <c r="E89" s="13" t="s">
        <v>27</v>
      </c>
      <c r="F89" s="2" t="s">
        <v>108</v>
      </c>
      <c r="G89" s="2" t="s">
        <v>10</v>
      </c>
      <c r="H89" s="10"/>
      <c r="I89" s="19">
        <f>I90</f>
        <v>118.5</v>
      </c>
      <c r="J89" s="20"/>
      <c r="K89" s="19">
        <f>K90</f>
        <v>34.43</v>
      </c>
    </row>
    <row r="90" spans="1:11" ht="20.25" customHeight="1">
      <c r="A90" s="80" t="s">
        <v>109</v>
      </c>
      <c r="B90" s="62"/>
      <c r="C90" s="63"/>
      <c r="D90" s="13">
        <v>973</v>
      </c>
      <c r="E90" s="13" t="s">
        <v>27</v>
      </c>
      <c r="F90" s="2" t="s">
        <v>110</v>
      </c>
      <c r="G90" s="2" t="s">
        <v>10</v>
      </c>
      <c r="H90" s="10"/>
      <c r="I90" s="19">
        <f>I91</f>
        <v>118.5</v>
      </c>
      <c r="J90" s="20"/>
      <c r="K90" s="19">
        <f>K91</f>
        <v>34.43</v>
      </c>
    </row>
    <row r="91" spans="1:11" ht="19.5" customHeight="1">
      <c r="A91" s="30" t="s">
        <v>42</v>
      </c>
      <c r="B91" s="31"/>
      <c r="C91" s="32"/>
      <c r="D91" s="13">
        <v>973</v>
      </c>
      <c r="E91" s="13" t="s">
        <v>27</v>
      </c>
      <c r="F91" s="2" t="s">
        <v>110</v>
      </c>
      <c r="G91" s="2" t="s">
        <v>43</v>
      </c>
      <c r="H91" s="10"/>
      <c r="I91" s="19">
        <f>I92</f>
        <v>118.5</v>
      </c>
      <c r="J91" s="20"/>
      <c r="K91" s="19">
        <f>K92</f>
        <v>34.43</v>
      </c>
    </row>
    <row r="92" spans="1:11" ht="21" customHeight="1">
      <c r="A92" s="30" t="s">
        <v>80</v>
      </c>
      <c r="B92" s="31"/>
      <c r="C92" s="32"/>
      <c r="D92" s="13">
        <v>973</v>
      </c>
      <c r="E92" s="13" t="s">
        <v>27</v>
      </c>
      <c r="F92" s="2" t="s">
        <v>110</v>
      </c>
      <c r="G92" s="2" t="s">
        <v>32</v>
      </c>
      <c r="H92" s="10"/>
      <c r="I92" s="19">
        <v>118.5</v>
      </c>
      <c r="J92" s="20"/>
      <c r="K92" s="19">
        <v>34.43</v>
      </c>
    </row>
    <row r="93" spans="1:11" ht="12.75" customHeight="1">
      <c r="A93" s="80" t="s">
        <v>86</v>
      </c>
      <c r="B93" s="62"/>
      <c r="C93" s="63"/>
      <c r="D93" s="13">
        <v>973</v>
      </c>
      <c r="E93" s="13" t="s">
        <v>17</v>
      </c>
      <c r="F93" s="2" t="s">
        <v>49</v>
      </c>
      <c r="G93" s="2" t="s">
        <v>10</v>
      </c>
      <c r="H93" s="16"/>
      <c r="I93" s="15">
        <f>I94</f>
        <v>60</v>
      </c>
      <c r="J93" s="16"/>
      <c r="K93" s="15">
        <f>K94</f>
        <v>60</v>
      </c>
    </row>
    <row r="94" spans="1:11" ht="18" customHeight="1">
      <c r="A94" s="30" t="s">
        <v>82</v>
      </c>
      <c r="B94" s="31"/>
      <c r="C94" s="32"/>
      <c r="D94" s="13">
        <v>973</v>
      </c>
      <c r="E94" s="13" t="s">
        <v>17</v>
      </c>
      <c r="F94" s="14" t="s">
        <v>57</v>
      </c>
      <c r="G94" s="2" t="s">
        <v>10</v>
      </c>
      <c r="H94" s="16"/>
      <c r="I94" s="15">
        <f>I95</f>
        <v>60</v>
      </c>
      <c r="J94" s="16"/>
      <c r="K94" s="15">
        <f>K95</f>
        <v>60</v>
      </c>
    </row>
    <row r="95" spans="1:11" ht="21.75" customHeight="1">
      <c r="A95" s="30" t="s">
        <v>111</v>
      </c>
      <c r="B95" s="31"/>
      <c r="C95" s="32"/>
      <c r="D95" s="13">
        <v>973</v>
      </c>
      <c r="E95" s="13" t="s">
        <v>17</v>
      </c>
      <c r="F95" s="14" t="s">
        <v>87</v>
      </c>
      <c r="G95" s="5" t="s">
        <v>10</v>
      </c>
      <c r="H95" s="16"/>
      <c r="I95" s="15">
        <f>I96</f>
        <v>60</v>
      </c>
      <c r="J95" s="16"/>
      <c r="K95" s="15">
        <f>K96</f>
        <v>60</v>
      </c>
    </row>
    <row r="96" spans="1:11" ht="21.75" customHeight="1">
      <c r="A96" s="30" t="s">
        <v>83</v>
      </c>
      <c r="B96" s="31"/>
      <c r="C96" s="32"/>
      <c r="D96" s="13">
        <v>973</v>
      </c>
      <c r="E96" s="13" t="s">
        <v>17</v>
      </c>
      <c r="F96" s="14" t="s">
        <v>88</v>
      </c>
      <c r="G96" s="5" t="s">
        <v>10</v>
      </c>
      <c r="H96" s="16"/>
      <c r="I96" s="15">
        <f>I97</f>
        <v>60</v>
      </c>
      <c r="J96" s="16"/>
      <c r="K96" s="15">
        <f>K97</f>
        <v>60</v>
      </c>
    </row>
    <row r="97" spans="1:11" ht="18.75" customHeight="1">
      <c r="A97" s="30" t="s">
        <v>42</v>
      </c>
      <c r="B97" s="31"/>
      <c r="C97" s="32"/>
      <c r="D97" s="13">
        <v>973</v>
      </c>
      <c r="E97" s="13" t="s">
        <v>17</v>
      </c>
      <c r="F97" s="14" t="s">
        <v>88</v>
      </c>
      <c r="G97" s="6" t="s">
        <v>43</v>
      </c>
      <c r="H97" s="16"/>
      <c r="I97" s="15">
        <f>I98</f>
        <v>60</v>
      </c>
      <c r="J97" s="16"/>
      <c r="K97" s="15">
        <f>K98</f>
        <v>60</v>
      </c>
    </row>
    <row r="98" spans="1:11" ht="22.5" customHeight="1">
      <c r="A98" s="30" t="s">
        <v>80</v>
      </c>
      <c r="B98" s="31"/>
      <c r="C98" s="32"/>
      <c r="D98" s="13">
        <v>973</v>
      </c>
      <c r="E98" s="13" t="s">
        <v>17</v>
      </c>
      <c r="F98" s="14" t="s">
        <v>88</v>
      </c>
      <c r="G98" s="6" t="s">
        <v>32</v>
      </c>
      <c r="H98" s="10"/>
      <c r="I98" s="15">
        <v>60</v>
      </c>
      <c r="J98" s="10"/>
      <c r="K98" s="15">
        <v>60</v>
      </c>
    </row>
    <row r="99" spans="1:11" ht="16.5" customHeight="1">
      <c r="A99" s="81" t="s">
        <v>24</v>
      </c>
      <c r="B99" s="82"/>
      <c r="C99" s="83"/>
      <c r="D99" s="3">
        <v>973</v>
      </c>
      <c r="E99" s="3" t="s">
        <v>13</v>
      </c>
      <c r="F99" s="3" t="s">
        <v>49</v>
      </c>
      <c r="G99" s="3" t="s">
        <v>10</v>
      </c>
      <c r="H99" s="60">
        <f>SUM(H101)</f>
        <v>4005.42</v>
      </c>
      <c r="I99" s="61"/>
      <c r="J99" s="60">
        <f>SUM(J101)</f>
        <v>4080.67</v>
      </c>
      <c r="K99" s="61"/>
    </row>
    <row r="100" spans="1:11" ht="16.5" customHeight="1">
      <c r="A100" s="77" t="s">
        <v>7</v>
      </c>
      <c r="B100" s="78"/>
      <c r="C100" s="79"/>
      <c r="D100" s="2">
        <v>973</v>
      </c>
      <c r="E100" s="2" t="s">
        <v>14</v>
      </c>
      <c r="F100" s="2" t="s">
        <v>49</v>
      </c>
      <c r="G100" s="2" t="s">
        <v>10</v>
      </c>
      <c r="H100" s="58">
        <f aca="true" t="shared" si="1" ref="H100:J105">H101</f>
        <v>4005.42</v>
      </c>
      <c r="I100" s="59"/>
      <c r="J100" s="58">
        <f t="shared" si="1"/>
        <v>4080.67</v>
      </c>
      <c r="K100" s="59"/>
    </row>
    <row r="101" spans="1:11" ht="16.5" customHeight="1">
      <c r="A101" s="33" t="s">
        <v>30</v>
      </c>
      <c r="B101" s="34"/>
      <c r="C101" s="35"/>
      <c r="D101" s="2">
        <v>973</v>
      </c>
      <c r="E101" s="2" t="s">
        <v>14</v>
      </c>
      <c r="F101" s="2" t="s">
        <v>50</v>
      </c>
      <c r="G101" s="2" t="s">
        <v>10</v>
      </c>
      <c r="H101" s="58">
        <f t="shared" si="1"/>
        <v>4005.42</v>
      </c>
      <c r="I101" s="59"/>
      <c r="J101" s="58">
        <f t="shared" si="1"/>
        <v>4080.67</v>
      </c>
      <c r="K101" s="59"/>
    </row>
    <row r="102" spans="1:11" ht="15" customHeight="1">
      <c r="A102" s="33" t="s">
        <v>31</v>
      </c>
      <c r="B102" s="34"/>
      <c r="C102" s="35"/>
      <c r="D102" s="2">
        <v>973</v>
      </c>
      <c r="E102" s="2" t="s">
        <v>14</v>
      </c>
      <c r="F102" s="2" t="s">
        <v>51</v>
      </c>
      <c r="G102" s="2" t="s">
        <v>10</v>
      </c>
      <c r="H102" s="58">
        <f t="shared" si="1"/>
        <v>4005.42</v>
      </c>
      <c r="I102" s="59"/>
      <c r="J102" s="58">
        <f t="shared" si="1"/>
        <v>4080.67</v>
      </c>
      <c r="K102" s="59"/>
    </row>
    <row r="103" spans="1:11" ht="15" customHeight="1">
      <c r="A103" s="33" t="s">
        <v>52</v>
      </c>
      <c r="B103" s="34"/>
      <c r="C103" s="35"/>
      <c r="D103" s="2">
        <v>973</v>
      </c>
      <c r="E103" s="2" t="s">
        <v>14</v>
      </c>
      <c r="F103" s="2" t="s">
        <v>53</v>
      </c>
      <c r="G103" s="2" t="s">
        <v>10</v>
      </c>
      <c r="H103" s="58">
        <f t="shared" si="1"/>
        <v>4005.42</v>
      </c>
      <c r="I103" s="59"/>
      <c r="J103" s="58">
        <f t="shared" si="1"/>
        <v>4080.67</v>
      </c>
      <c r="K103" s="59"/>
    </row>
    <row r="104" spans="1:11" ht="31.5" customHeight="1">
      <c r="A104" s="33" t="s">
        <v>62</v>
      </c>
      <c r="B104" s="34"/>
      <c r="C104" s="35"/>
      <c r="D104" s="2">
        <v>973</v>
      </c>
      <c r="E104" s="2" t="s">
        <v>14</v>
      </c>
      <c r="F104" s="2" t="s">
        <v>63</v>
      </c>
      <c r="G104" s="2" t="s">
        <v>10</v>
      </c>
      <c r="H104" s="21">
        <f>H105+H107+H109</f>
        <v>4005.42</v>
      </c>
      <c r="I104" s="39"/>
      <c r="J104" s="21">
        <f>J105+J107+J109</f>
        <v>4080.67</v>
      </c>
      <c r="K104" s="39"/>
    </row>
    <row r="105" spans="1:11" ht="31.5" customHeight="1">
      <c r="A105" s="55" t="s">
        <v>65</v>
      </c>
      <c r="B105" s="56"/>
      <c r="C105" s="57"/>
      <c r="D105" s="2">
        <v>973</v>
      </c>
      <c r="E105" s="2" t="s">
        <v>14</v>
      </c>
      <c r="F105" s="2" t="s">
        <v>63</v>
      </c>
      <c r="G105" s="2" t="s">
        <v>39</v>
      </c>
      <c r="H105" s="21">
        <f t="shared" si="1"/>
        <v>1900</v>
      </c>
      <c r="I105" s="39"/>
      <c r="J105" s="21">
        <f t="shared" si="1"/>
        <v>1900</v>
      </c>
      <c r="K105" s="39"/>
    </row>
    <row r="106" spans="1:11" ht="17.25" customHeight="1">
      <c r="A106" s="33" t="s">
        <v>64</v>
      </c>
      <c r="B106" s="34"/>
      <c r="C106" s="35"/>
      <c r="D106" s="2">
        <v>973</v>
      </c>
      <c r="E106" s="2" t="s">
        <v>14</v>
      </c>
      <c r="F106" s="2" t="s">
        <v>63</v>
      </c>
      <c r="G106" s="2" t="s">
        <v>66</v>
      </c>
      <c r="H106" s="21">
        <v>1900</v>
      </c>
      <c r="I106" s="39"/>
      <c r="J106" s="21">
        <v>1900</v>
      </c>
      <c r="K106" s="39"/>
    </row>
    <row r="107" spans="1:11" ht="17.25" customHeight="1">
      <c r="A107" s="33" t="s">
        <v>42</v>
      </c>
      <c r="B107" s="34"/>
      <c r="C107" s="35"/>
      <c r="D107" s="2">
        <v>973</v>
      </c>
      <c r="E107" s="2" t="s">
        <v>14</v>
      </c>
      <c r="F107" s="2" t="s">
        <v>63</v>
      </c>
      <c r="G107" s="2" t="s">
        <v>43</v>
      </c>
      <c r="H107" s="21">
        <f>H108</f>
        <v>1934</v>
      </c>
      <c r="I107" s="39"/>
      <c r="J107" s="21">
        <f>J108</f>
        <v>2008.67</v>
      </c>
      <c r="K107" s="39"/>
    </row>
    <row r="108" spans="1:11" ht="21.75" customHeight="1">
      <c r="A108" s="33" t="s">
        <v>33</v>
      </c>
      <c r="B108" s="34"/>
      <c r="C108" s="35"/>
      <c r="D108" s="2">
        <v>973</v>
      </c>
      <c r="E108" s="2" t="s">
        <v>14</v>
      </c>
      <c r="F108" s="2" t="s">
        <v>63</v>
      </c>
      <c r="G108" s="2" t="s">
        <v>32</v>
      </c>
      <c r="H108" s="21">
        <v>1934</v>
      </c>
      <c r="I108" s="39"/>
      <c r="J108" s="21">
        <v>2008.67</v>
      </c>
      <c r="K108" s="39"/>
    </row>
    <row r="109" spans="1:11" ht="17.25" customHeight="1">
      <c r="A109" s="33" t="s">
        <v>44</v>
      </c>
      <c r="B109" s="34"/>
      <c r="C109" s="35"/>
      <c r="D109" s="2">
        <v>973</v>
      </c>
      <c r="E109" s="2" t="s">
        <v>14</v>
      </c>
      <c r="F109" s="2" t="s">
        <v>63</v>
      </c>
      <c r="G109" s="2" t="s">
        <v>45</v>
      </c>
      <c r="H109" s="21">
        <f>H110</f>
        <v>171.42</v>
      </c>
      <c r="I109" s="39"/>
      <c r="J109" s="21">
        <f>J110</f>
        <v>172</v>
      </c>
      <c r="K109" s="39"/>
    </row>
    <row r="110" spans="1:11" ht="17.25" customHeight="1">
      <c r="A110" s="33" t="s">
        <v>34</v>
      </c>
      <c r="B110" s="34"/>
      <c r="C110" s="35"/>
      <c r="D110" s="2">
        <v>973</v>
      </c>
      <c r="E110" s="2" t="s">
        <v>14</v>
      </c>
      <c r="F110" s="2" t="s">
        <v>63</v>
      </c>
      <c r="G110" s="2" t="s">
        <v>35</v>
      </c>
      <c r="H110" s="21">
        <v>171.42</v>
      </c>
      <c r="I110" s="39"/>
      <c r="J110" s="21">
        <v>172</v>
      </c>
      <c r="K110" s="39"/>
    </row>
    <row r="111" spans="1:11" ht="17.25" customHeight="1">
      <c r="A111" s="64" t="s">
        <v>89</v>
      </c>
      <c r="B111" s="65"/>
      <c r="C111" s="66"/>
      <c r="D111" s="3">
        <v>973</v>
      </c>
      <c r="E111" s="3" t="s">
        <v>91</v>
      </c>
      <c r="F111" s="3" t="s">
        <v>49</v>
      </c>
      <c r="G111" s="3" t="s">
        <v>10</v>
      </c>
      <c r="H111" s="24">
        <f>I118</f>
        <v>170</v>
      </c>
      <c r="I111" s="25"/>
      <c r="J111" s="24">
        <f>K118</f>
        <v>170</v>
      </c>
      <c r="K111" s="25"/>
    </row>
    <row r="112" spans="1:11" ht="17.25" customHeight="1">
      <c r="A112" s="62" t="s">
        <v>90</v>
      </c>
      <c r="B112" s="62"/>
      <c r="C112" s="63"/>
      <c r="D112" s="13">
        <v>973</v>
      </c>
      <c r="E112" s="13" t="s">
        <v>91</v>
      </c>
      <c r="F112" s="2" t="s">
        <v>49</v>
      </c>
      <c r="G112" s="2" t="s">
        <v>10</v>
      </c>
      <c r="H112" s="10"/>
      <c r="I112" s="11">
        <f>I118</f>
        <v>170</v>
      </c>
      <c r="J112" s="10"/>
      <c r="K112" s="11">
        <f>K118</f>
        <v>170</v>
      </c>
    </row>
    <row r="113" spans="1:11" ht="17.25" customHeight="1">
      <c r="A113" s="30" t="s">
        <v>30</v>
      </c>
      <c r="B113" s="31"/>
      <c r="C113" s="32"/>
      <c r="D113" s="13">
        <v>973</v>
      </c>
      <c r="E113" s="13" t="s">
        <v>91</v>
      </c>
      <c r="F113" s="2" t="s">
        <v>50</v>
      </c>
      <c r="G113" s="2" t="s">
        <v>10</v>
      </c>
      <c r="H113" s="10"/>
      <c r="I113" s="11">
        <f>I118</f>
        <v>170</v>
      </c>
      <c r="J113" s="10"/>
      <c r="K113" s="11">
        <f>K118</f>
        <v>170</v>
      </c>
    </row>
    <row r="114" spans="1:11" ht="17.25" customHeight="1">
      <c r="A114" s="33" t="s">
        <v>31</v>
      </c>
      <c r="B114" s="34"/>
      <c r="C114" s="35"/>
      <c r="D114" s="13">
        <v>973</v>
      </c>
      <c r="E114" s="13" t="s">
        <v>91</v>
      </c>
      <c r="F114" s="2" t="s">
        <v>51</v>
      </c>
      <c r="G114" s="2" t="s">
        <v>10</v>
      </c>
      <c r="H114" s="10"/>
      <c r="I114" s="15">
        <f>I115</f>
        <v>170</v>
      </c>
      <c r="J114" s="10"/>
      <c r="K114" s="15">
        <f>K115</f>
        <v>170</v>
      </c>
    </row>
    <row r="115" spans="1:11" ht="17.25" customHeight="1">
      <c r="A115" s="33" t="s">
        <v>52</v>
      </c>
      <c r="B115" s="34"/>
      <c r="C115" s="35"/>
      <c r="D115" s="13">
        <v>973</v>
      </c>
      <c r="E115" s="13" t="s">
        <v>91</v>
      </c>
      <c r="F115" s="2" t="s">
        <v>53</v>
      </c>
      <c r="G115" s="2" t="s">
        <v>10</v>
      </c>
      <c r="H115" s="10"/>
      <c r="I115" s="15">
        <f>I116</f>
        <v>170</v>
      </c>
      <c r="J115" s="10"/>
      <c r="K115" s="15">
        <f>K116</f>
        <v>170</v>
      </c>
    </row>
    <row r="116" spans="1:11" ht="17.25" customHeight="1">
      <c r="A116" s="33" t="s">
        <v>92</v>
      </c>
      <c r="B116" s="34"/>
      <c r="C116" s="35"/>
      <c r="D116" s="13">
        <v>973</v>
      </c>
      <c r="E116" s="13" t="s">
        <v>91</v>
      </c>
      <c r="F116" s="2" t="s">
        <v>95</v>
      </c>
      <c r="G116" s="2" t="s">
        <v>10</v>
      </c>
      <c r="H116" s="10"/>
      <c r="I116" s="15">
        <f>I117</f>
        <v>170</v>
      </c>
      <c r="J116" s="10"/>
      <c r="K116" s="15">
        <f>K117</f>
        <v>170</v>
      </c>
    </row>
    <row r="117" spans="1:11" ht="17.25" customHeight="1">
      <c r="A117" s="34" t="s">
        <v>93</v>
      </c>
      <c r="B117" s="34"/>
      <c r="C117" s="35"/>
      <c r="D117" s="13">
        <v>973</v>
      </c>
      <c r="E117" s="13" t="s">
        <v>91</v>
      </c>
      <c r="F117" s="2" t="s">
        <v>95</v>
      </c>
      <c r="G117" s="2" t="s">
        <v>106</v>
      </c>
      <c r="H117" s="10"/>
      <c r="I117" s="15">
        <f>I118</f>
        <v>170</v>
      </c>
      <c r="J117" s="10"/>
      <c r="K117" s="15">
        <f>K118</f>
        <v>170</v>
      </c>
    </row>
    <row r="118" spans="1:11" ht="17.25" customHeight="1">
      <c r="A118" s="34" t="s">
        <v>94</v>
      </c>
      <c r="B118" s="34"/>
      <c r="C118" s="35"/>
      <c r="D118" s="13">
        <v>973</v>
      </c>
      <c r="E118" s="13" t="s">
        <v>91</v>
      </c>
      <c r="F118" s="2" t="s">
        <v>95</v>
      </c>
      <c r="G118" s="2" t="s">
        <v>105</v>
      </c>
      <c r="H118" s="10"/>
      <c r="I118" s="15">
        <v>170</v>
      </c>
      <c r="J118" s="10"/>
      <c r="K118" s="15">
        <v>170</v>
      </c>
    </row>
    <row r="119" spans="1:11" ht="17.25" customHeight="1">
      <c r="A119" s="65" t="s">
        <v>96</v>
      </c>
      <c r="B119" s="65"/>
      <c r="C119" s="66"/>
      <c r="D119" s="17">
        <v>973</v>
      </c>
      <c r="E119" s="17" t="s">
        <v>97</v>
      </c>
      <c r="F119" s="17" t="s">
        <v>49</v>
      </c>
      <c r="G119" s="17" t="s">
        <v>10</v>
      </c>
      <c r="H119" s="49">
        <f>I125</f>
        <v>70</v>
      </c>
      <c r="I119" s="50"/>
      <c r="J119" s="49">
        <f>K125</f>
        <v>70</v>
      </c>
      <c r="K119" s="50"/>
    </row>
    <row r="120" spans="1:11" ht="17.25" customHeight="1">
      <c r="A120" s="62" t="s">
        <v>98</v>
      </c>
      <c r="B120" s="62"/>
      <c r="C120" s="63"/>
      <c r="D120" s="13">
        <v>973</v>
      </c>
      <c r="E120" s="13" t="s">
        <v>97</v>
      </c>
      <c r="F120" s="2" t="s">
        <v>49</v>
      </c>
      <c r="G120" s="2" t="s">
        <v>10</v>
      </c>
      <c r="H120" s="16"/>
      <c r="I120" s="15">
        <f>I121</f>
        <v>70</v>
      </c>
      <c r="J120" s="16"/>
      <c r="K120" s="15">
        <f>K121</f>
        <v>70</v>
      </c>
    </row>
    <row r="121" spans="1:11" ht="14.25" customHeight="1">
      <c r="A121" s="30" t="s">
        <v>82</v>
      </c>
      <c r="B121" s="31"/>
      <c r="C121" s="32"/>
      <c r="D121" s="13">
        <v>973</v>
      </c>
      <c r="E121" s="13" t="s">
        <v>97</v>
      </c>
      <c r="F121" s="14" t="s">
        <v>99</v>
      </c>
      <c r="G121" s="2" t="s">
        <v>10</v>
      </c>
      <c r="H121" s="16"/>
      <c r="I121" s="15">
        <f>I122</f>
        <v>70</v>
      </c>
      <c r="J121" s="16"/>
      <c r="K121" s="15">
        <f>K122</f>
        <v>70</v>
      </c>
    </row>
    <row r="122" spans="1:11" ht="25.5" customHeight="1">
      <c r="A122" s="33" t="s">
        <v>103</v>
      </c>
      <c r="B122" s="34"/>
      <c r="C122" s="35"/>
      <c r="D122" s="13">
        <v>973</v>
      </c>
      <c r="E122" s="13" t="s">
        <v>97</v>
      </c>
      <c r="F122" s="14" t="s">
        <v>100</v>
      </c>
      <c r="G122" s="5" t="s">
        <v>10</v>
      </c>
      <c r="H122" s="16"/>
      <c r="I122" s="15">
        <f>I123</f>
        <v>70</v>
      </c>
      <c r="J122" s="16"/>
      <c r="K122" s="15">
        <f>K123</f>
        <v>70</v>
      </c>
    </row>
    <row r="123" spans="1:11" ht="17.25" customHeight="1">
      <c r="A123" s="55" t="s">
        <v>104</v>
      </c>
      <c r="B123" s="56"/>
      <c r="C123" s="57"/>
      <c r="D123" s="13">
        <v>973</v>
      </c>
      <c r="E123" s="13" t="s">
        <v>97</v>
      </c>
      <c r="F123" s="14" t="s">
        <v>101</v>
      </c>
      <c r="G123" s="5" t="s">
        <v>10</v>
      </c>
      <c r="H123" s="16"/>
      <c r="I123" s="15">
        <f>I124</f>
        <v>70</v>
      </c>
      <c r="J123" s="16"/>
      <c r="K123" s="15">
        <f>K124</f>
        <v>70</v>
      </c>
    </row>
    <row r="124" spans="1:11" ht="17.25" customHeight="1">
      <c r="A124" s="30" t="s">
        <v>42</v>
      </c>
      <c r="B124" s="31"/>
      <c r="C124" s="32"/>
      <c r="D124" s="13">
        <v>973</v>
      </c>
      <c r="E124" s="13" t="s">
        <v>97</v>
      </c>
      <c r="F124" s="14" t="s">
        <v>101</v>
      </c>
      <c r="G124" s="6" t="s">
        <v>43</v>
      </c>
      <c r="H124" s="16"/>
      <c r="I124" s="15">
        <f>I125</f>
        <v>70</v>
      </c>
      <c r="J124" s="16"/>
      <c r="K124" s="15">
        <f>K125</f>
        <v>70</v>
      </c>
    </row>
    <row r="125" spans="1:11" ht="17.25" customHeight="1">
      <c r="A125" s="30" t="s">
        <v>80</v>
      </c>
      <c r="B125" s="31"/>
      <c r="C125" s="32"/>
      <c r="D125" s="13">
        <v>973</v>
      </c>
      <c r="E125" s="13" t="s">
        <v>97</v>
      </c>
      <c r="F125" s="14" t="s">
        <v>101</v>
      </c>
      <c r="G125" s="6" t="s">
        <v>32</v>
      </c>
      <c r="H125" s="10"/>
      <c r="I125" s="15">
        <v>70</v>
      </c>
      <c r="J125" s="10"/>
      <c r="K125" s="15">
        <v>70</v>
      </c>
    </row>
    <row r="126" spans="1:11" ht="12" customHeight="1">
      <c r="A126" s="46" t="s">
        <v>5</v>
      </c>
      <c r="B126" s="47"/>
      <c r="C126" s="48"/>
      <c r="D126" s="18"/>
      <c r="E126" s="3"/>
      <c r="F126" s="3"/>
      <c r="G126" s="7"/>
      <c r="H126" s="40">
        <f>H16+H23+H30+H41+H49+I55+I85+I88+I98+H99+H111+H119+H68+I92+I63+I67</f>
        <v>9336.6</v>
      </c>
      <c r="I126" s="41"/>
      <c r="J126" s="40">
        <f>J16+J23+J30+J41+J49+K55+K85+K88+K98+J99+J111+J119+J68+K92+K63+K67</f>
        <v>9336.6</v>
      </c>
      <c r="K126" s="41"/>
    </row>
  </sheetData>
  <sheetProtection/>
  <mergeCells count="252">
    <mergeCell ref="A61:C61"/>
    <mergeCell ref="A62:C62"/>
    <mergeCell ref="A63:C63"/>
    <mergeCell ref="F1:I1"/>
    <mergeCell ref="F2:I2"/>
    <mergeCell ref="F3:I3"/>
    <mergeCell ref="F4:I4"/>
    <mergeCell ref="J119:K119"/>
    <mergeCell ref="J126:K126"/>
    <mergeCell ref="A13:C14"/>
    <mergeCell ref="E13:E14"/>
    <mergeCell ref="F13:F14"/>
    <mergeCell ref="G13:G14"/>
    <mergeCell ref="H13:K13"/>
    <mergeCell ref="J108:K108"/>
    <mergeCell ref="J109:K109"/>
    <mergeCell ref="J110:K110"/>
    <mergeCell ref="J100:K100"/>
    <mergeCell ref="J101:K101"/>
    <mergeCell ref="J102:K102"/>
    <mergeCell ref="J103:K103"/>
    <mergeCell ref="J111:K111"/>
    <mergeCell ref="J104:K104"/>
    <mergeCell ref="J105:K105"/>
    <mergeCell ref="J106:K106"/>
    <mergeCell ref="J107:K107"/>
    <mergeCell ref="J72:K72"/>
    <mergeCell ref="J73:K73"/>
    <mergeCell ref="J74:K74"/>
    <mergeCell ref="J75:K75"/>
    <mergeCell ref="J76:K76"/>
    <mergeCell ref="J77:K77"/>
    <mergeCell ref="J78:K78"/>
    <mergeCell ref="J99:K99"/>
    <mergeCell ref="J46:K46"/>
    <mergeCell ref="J47:K47"/>
    <mergeCell ref="J48:K48"/>
    <mergeCell ref="J49:K49"/>
    <mergeCell ref="J68:K68"/>
    <mergeCell ref="J69:K69"/>
    <mergeCell ref="J70:K70"/>
    <mergeCell ref="J71:K71"/>
    <mergeCell ref="J38:K38"/>
    <mergeCell ref="J39:K39"/>
    <mergeCell ref="J40:K40"/>
    <mergeCell ref="J41:K41"/>
    <mergeCell ref="J42:K42"/>
    <mergeCell ref="J43:K43"/>
    <mergeCell ref="J44:K44"/>
    <mergeCell ref="J45:K45"/>
    <mergeCell ref="J30:K30"/>
    <mergeCell ref="J31:K31"/>
    <mergeCell ref="J32:K32"/>
    <mergeCell ref="J33:K33"/>
    <mergeCell ref="J34:K34"/>
    <mergeCell ref="J35:K35"/>
    <mergeCell ref="J36:K36"/>
    <mergeCell ref="J37:K37"/>
    <mergeCell ref="J22:K22"/>
    <mergeCell ref="J23:K23"/>
    <mergeCell ref="J24:K24"/>
    <mergeCell ref="J25:K25"/>
    <mergeCell ref="J14:K14"/>
    <mergeCell ref="J15:K15"/>
    <mergeCell ref="J16:K16"/>
    <mergeCell ref="J17:K17"/>
    <mergeCell ref="J26:K26"/>
    <mergeCell ref="J27:K27"/>
    <mergeCell ref="J28:K28"/>
    <mergeCell ref="J29:K29"/>
    <mergeCell ref="J18:K18"/>
    <mergeCell ref="J19:K19"/>
    <mergeCell ref="J20:K20"/>
    <mergeCell ref="J21:K21"/>
    <mergeCell ref="A91:C91"/>
    <mergeCell ref="A92:C92"/>
    <mergeCell ref="A80:C80"/>
    <mergeCell ref="A81:C81"/>
    <mergeCell ref="A82:C82"/>
    <mergeCell ref="A86:C86"/>
    <mergeCell ref="A87:C87"/>
    <mergeCell ref="A88:C88"/>
    <mergeCell ref="A69:C69"/>
    <mergeCell ref="A70:C70"/>
    <mergeCell ref="A79:C79"/>
    <mergeCell ref="A77:C77"/>
    <mergeCell ref="A71:C71"/>
    <mergeCell ref="A74:C74"/>
    <mergeCell ref="H111:I111"/>
    <mergeCell ref="A26:C26"/>
    <mergeCell ref="A55:C55"/>
    <mergeCell ref="A50:C50"/>
    <mergeCell ref="A57:C57"/>
    <mergeCell ref="A52:C52"/>
    <mergeCell ref="A53:C53"/>
    <mergeCell ref="A54:C54"/>
    <mergeCell ref="A97:C97"/>
    <mergeCell ref="A104:C104"/>
    <mergeCell ref="A85:C85"/>
    <mergeCell ref="H104:I104"/>
    <mergeCell ref="H73:I73"/>
    <mergeCell ref="H74:I74"/>
    <mergeCell ref="A93:C93"/>
    <mergeCell ref="A94:C94"/>
    <mergeCell ref="A95:C95"/>
    <mergeCell ref="A96:C96"/>
    <mergeCell ref="A89:C89"/>
    <mergeCell ref="A90:C90"/>
    <mergeCell ref="H106:I106"/>
    <mergeCell ref="H105:I105"/>
    <mergeCell ref="H110:I110"/>
    <mergeCell ref="A107:C107"/>
    <mergeCell ref="A108:C108"/>
    <mergeCell ref="A109:C109"/>
    <mergeCell ref="A110:C110"/>
    <mergeCell ref="A105:C105"/>
    <mergeCell ref="A106:C106"/>
    <mergeCell ref="A126:C126"/>
    <mergeCell ref="A121:C121"/>
    <mergeCell ref="H107:I107"/>
    <mergeCell ref="H108:I108"/>
    <mergeCell ref="H109:I109"/>
    <mergeCell ref="A122:C122"/>
    <mergeCell ref="A125:C125"/>
    <mergeCell ref="H126:I126"/>
    <mergeCell ref="A112:C112"/>
    <mergeCell ref="A123:C123"/>
    <mergeCell ref="H12:I12"/>
    <mergeCell ref="H30:I30"/>
    <mergeCell ref="H17:I17"/>
    <mergeCell ref="H15:I15"/>
    <mergeCell ref="H19:I19"/>
    <mergeCell ref="H16:I16"/>
    <mergeCell ref="H28:I28"/>
    <mergeCell ref="H29:I29"/>
    <mergeCell ref="H27:I27"/>
    <mergeCell ref="H26:I26"/>
    <mergeCell ref="A41:C41"/>
    <mergeCell ref="A30:C30"/>
    <mergeCell ref="A38:C38"/>
    <mergeCell ref="A40:C40"/>
    <mergeCell ref="A33:C33"/>
    <mergeCell ref="A39:C39"/>
    <mergeCell ref="A34:C34"/>
    <mergeCell ref="A32:C32"/>
    <mergeCell ref="A22:C22"/>
    <mergeCell ref="A31:C31"/>
    <mergeCell ref="A23:C23"/>
    <mergeCell ref="A24:C24"/>
    <mergeCell ref="A25:C25"/>
    <mergeCell ref="A28:C28"/>
    <mergeCell ref="A29:C29"/>
    <mergeCell ref="A27:C27"/>
    <mergeCell ref="H41:I41"/>
    <mergeCell ref="H39:I39"/>
    <mergeCell ref="H31:I31"/>
    <mergeCell ref="H40:I40"/>
    <mergeCell ref="H32:I32"/>
    <mergeCell ref="H34:I34"/>
    <mergeCell ref="H33:I33"/>
    <mergeCell ref="A21:C21"/>
    <mergeCell ref="A35:C35"/>
    <mergeCell ref="A36:C36"/>
    <mergeCell ref="A119:C119"/>
    <mergeCell ref="A49:C49"/>
    <mergeCell ref="A118:C118"/>
    <mergeCell ref="A116:C116"/>
    <mergeCell ref="A72:C72"/>
    <mergeCell ref="A68:C68"/>
    <mergeCell ref="A115:C115"/>
    <mergeCell ref="A42:C42"/>
    <mergeCell ref="A111:C111"/>
    <mergeCell ref="A113:C113"/>
    <mergeCell ref="A73:C73"/>
    <mergeCell ref="A43:C43"/>
    <mergeCell ref="A98:C98"/>
    <mergeCell ref="A75:C75"/>
    <mergeCell ref="A100:C100"/>
    <mergeCell ref="A78:C78"/>
    <mergeCell ref="A76:C76"/>
    <mergeCell ref="A44:C44"/>
    <mergeCell ref="A51:C51"/>
    <mergeCell ref="A114:C114"/>
    <mergeCell ref="A124:C124"/>
    <mergeCell ref="A117:C117"/>
    <mergeCell ref="A120:C120"/>
    <mergeCell ref="A56:C56"/>
    <mergeCell ref="A83:C83"/>
    <mergeCell ref="A99:C99"/>
    <mergeCell ref="A84:C84"/>
    <mergeCell ref="H103:I103"/>
    <mergeCell ref="H99:I99"/>
    <mergeCell ref="A102:C102"/>
    <mergeCell ref="A101:C101"/>
    <mergeCell ref="H101:I101"/>
    <mergeCell ref="H102:I102"/>
    <mergeCell ref="H100:I100"/>
    <mergeCell ref="H119:I119"/>
    <mergeCell ref="A103:C103"/>
    <mergeCell ref="F6:I6"/>
    <mergeCell ref="F7:I7"/>
    <mergeCell ref="F8:I8"/>
    <mergeCell ref="F9:I9"/>
    <mergeCell ref="H14:I14"/>
    <mergeCell ref="H35:I35"/>
    <mergeCell ref="A37:C37"/>
    <mergeCell ref="H25:I25"/>
    <mergeCell ref="H18:I18"/>
    <mergeCell ref="H44:I44"/>
    <mergeCell ref="H43:I43"/>
    <mergeCell ref="H20:I20"/>
    <mergeCell ref="H38:I38"/>
    <mergeCell ref="H42:I42"/>
    <mergeCell ref="H21:I21"/>
    <mergeCell ref="H36:I36"/>
    <mergeCell ref="H37:I37"/>
    <mergeCell ref="H22:I22"/>
    <mergeCell ref="D13:D14"/>
    <mergeCell ref="A11:K11"/>
    <mergeCell ref="H23:I23"/>
    <mergeCell ref="H24:I24"/>
    <mergeCell ref="A19:C19"/>
    <mergeCell ref="A20:C20"/>
    <mergeCell ref="A15:C15"/>
    <mergeCell ref="A18:C18"/>
    <mergeCell ref="A16:C16"/>
    <mergeCell ref="A17:C17"/>
    <mergeCell ref="H68:I68"/>
    <mergeCell ref="A45:C45"/>
    <mergeCell ref="H45:I45"/>
    <mergeCell ref="H46:I46"/>
    <mergeCell ref="A46:C46"/>
    <mergeCell ref="H48:I48"/>
    <mergeCell ref="A66:C66"/>
    <mergeCell ref="A67:C67"/>
    <mergeCell ref="A59:C59"/>
    <mergeCell ref="A60:C60"/>
    <mergeCell ref="H69:I69"/>
    <mergeCell ref="H72:I72"/>
    <mergeCell ref="A58:C58"/>
    <mergeCell ref="A47:C47"/>
    <mergeCell ref="A48:C48"/>
    <mergeCell ref="H49:I49"/>
    <mergeCell ref="H47:I47"/>
    <mergeCell ref="H70:I70"/>
    <mergeCell ref="A64:C64"/>
    <mergeCell ref="A65:C65"/>
    <mergeCell ref="H78:I78"/>
    <mergeCell ref="H76:I76"/>
    <mergeCell ref="H77:I77"/>
    <mergeCell ref="H71:I71"/>
    <mergeCell ref="H75:I75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2018-01-09T00:26:08Z</cp:lastPrinted>
  <dcterms:created xsi:type="dcterms:W3CDTF">1996-10-08T23:32:33Z</dcterms:created>
  <dcterms:modified xsi:type="dcterms:W3CDTF">2018-02-16T01:02:50Z</dcterms:modified>
  <cp:category/>
  <cp:version/>
  <cp:contentType/>
  <cp:contentStatus/>
</cp:coreProperties>
</file>